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y Drive\NH 2022-2023\THỜI KHÓA BIỂU\soạn giảng - Copy\"/>
    </mc:Choice>
  </mc:AlternateContent>
  <bookViews>
    <workbookView xWindow="-120" yWindow="-120" windowWidth="20730" windowHeight="11160" activeTab="1"/>
  </bookViews>
  <sheets>
    <sheet name="TKB 1" sheetId="1" r:id="rId1"/>
    <sheet name="phân công" sheetId="13" r:id="rId2"/>
    <sheet name="số tiếtlớp" sheetId="1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2" i="13" l="1"/>
  <c r="U13" i="13"/>
  <c r="U14" i="13"/>
  <c r="U15" i="13"/>
  <c r="U16" i="13"/>
  <c r="U11" i="13"/>
  <c r="G34" i="13"/>
  <c r="U25" i="13"/>
  <c r="W25" i="13" s="1"/>
  <c r="U26" i="13"/>
  <c r="W26" i="13" s="1"/>
  <c r="L27" i="1"/>
  <c r="M27" i="1"/>
  <c r="Q27" i="13"/>
  <c r="R27" i="13"/>
  <c r="S27" i="13"/>
  <c r="T27" i="13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R22" i="14"/>
  <c r="S22" i="14"/>
  <c r="T22" i="14"/>
  <c r="U22" i="14"/>
  <c r="V22" i="14"/>
  <c r="W22" i="14"/>
  <c r="Q16" i="14"/>
  <c r="Q17" i="14"/>
  <c r="X17" i="14" s="1"/>
  <c r="Q18" i="14"/>
  <c r="X18" i="14" s="1"/>
  <c r="Q19" i="14"/>
  <c r="X19" i="14" s="1"/>
  <c r="Q20" i="14"/>
  <c r="Q21" i="14"/>
  <c r="X21" i="14" s="1"/>
  <c r="X16" i="14"/>
  <c r="X20" i="14"/>
  <c r="F27" i="13"/>
  <c r="G27" i="13"/>
  <c r="H27" i="13"/>
  <c r="I27" i="13"/>
  <c r="J27" i="13"/>
  <c r="K27" i="13"/>
  <c r="L27" i="13"/>
  <c r="M27" i="13"/>
  <c r="N27" i="13"/>
  <c r="O27" i="13"/>
  <c r="P27" i="13"/>
  <c r="E27" i="13"/>
  <c r="C22" i="14"/>
  <c r="Q15" i="14"/>
  <c r="X15" i="14" s="1"/>
  <c r="Q14" i="14"/>
  <c r="X14" i="14" s="1"/>
  <c r="Q13" i="14"/>
  <c r="X13" i="14" s="1"/>
  <c r="Q12" i="14"/>
  <c r="X12" i="14" s="1"/>
  <c r="Q11" i="14"/>
  <c r="X11" i="14" s="1"/>
  <c r="Q10" i="14"/>
  <c r="X10" i="14" s="1"/>
  <c r="Q9" i="14"/>
  <c r="X9" i="14" s="1"/>
  <c r="Q8" i="14"/>
  <c r="X8" i="14" s="1"/>
  <c r="Q7" i="14"/>
  <c r="X7" i="14" s="1"/>
  <c r="N27" i="1" l="1"/>
  <c r="Q22" i="14"/>
  <c r="X22" i="14"/>
  <c r="V27" i="13"/>
  <c r="W13" i="13" l="1"/>
  <c r="W15" i="13"/>
  <c r="W11" i="13"/>
  <c r="U10" i="13"/>
  <c r="U3" i="13"/>
  <c r="W3" i="13" s="1"/>
  <c r="U4" i="13"/>
  <c r="W4" i="13" s="1"/>
  <c r="U5" i="13"/>
  <c r="W5" i="13" s="1"/>
  <c r="U6" i="13"/>
  <c r="U7" i="13"/>
  <c r="W7" i="13" s="1"/>
  <c r="U8" i="13"/>
  <c r="W8" i="13" s="1"/>
  <c r="U9" i="13"/>
  <c r="W9" i="13" s="1"/>
  <c r="U2" i="13"/>
  <c r="W2" i="13" s="1"/>
  <c r="U22" i="13"/>
  <c r="W22" i="13" s="1"/>
  <c r="U24" i="13"/>
  <c r="W24" i="13" s="1"/>
  <c r="U23" i="13"/>
  <c r="W23" i="13" s="1"/>
  <c r="U21" i="13"/>
  <c r="W21" i="13" s="1"/>
  <c r="U20" i="13"/>
  <c r="W20" i="13" s="1"/>
  <c r="U19" i="13"/>
  <c r="W19" i="13" s="1"/>
  <c r="W18" i="13"/>
  <c r="W17" i="13"/>
  <c r="W16" i="13"/>
  <c r="W14" i="13"/>
  <c r="W12" i="13"/>
  <c r="W10" i="13"/>
  <c r="W6" i="13"/>
  <c r="U27" i="13" l="1"/>
  <c r="W27" i="13"/>
</calcChain>
</file>

<file path=xl/sharedStrings.xml><?xml version="1.0" encoding="utf-8"?>
<sst xmlns="http://schemas.openxmlformats.org/spreadsheetml/2006/main" count="750" uniqueCount="144">
  <si>
    <t>TRƯỜNG TIỂU HỌC YÊN ĐỨC</t>
  </si>
  <si>
    <t>SÁNG</t>
  </si>
  <si>
    <t>1A</t>
  </si>
  <si>
    <t>1B</t>
  </si>
  <si>
    <t>2A</t>
  </si>
  <si>
    <t>2B</t>
  </si>
  <si>
    <t>2C</t>
  </si>
  <si>
    <t>3A</t>
  </si>
  <si>
    <t>3B</t>
  </si>
  <si>
    <t>3C</t>
  </si>
  <si>
    <t>4A</t>
  </si>
  <si>
    <t>4B</t>
  </si>
  <si>
    <t>4C</t>
  </si>
  <si>
    <t>5A</t>
  </si>
  <si>
    <t>5B</t>
  </si>
  <si>
    <t xml:space="preserve"> </t>
  </si>
  <si>
    <t>Thứ 2</t>
  </si>
  <si>
    <t>Tiết 1</t>
  </si>
  <si>
    <t>CC</t>
  </si>
  <si>
    <t>Tiết 2</t>
  </si>
  <si>
    <t>TV</t>
  </si>
  <si>
    <t>Toán</t>
  </si>
  <si>
    <t>TD</t>
  </si>
  <si>
    <t>Tiết 3</t>
  </si>
  <si>
    <t>Tiết 4</t>
  </si>
  <si>
    <t>Tiết 5</t>
  </si>
  <si>
    <t>GVCN</t>
  </si>
  <si>
    <t>Thứ 3</t>
  </si>
  <si>
    <t>ÂN</t>
  </si>
  <si>
    <t>Anh</t>
  </si>
  <si>
    <t>HĐNG</t>
  </si>
  <si>
    <t>MT</t>
  </si>
  <si>
    <t>Đ.Đ</t>
  </si>
  <si>
    <t>Thứ 4</t>
  </si>
  <si>
    <t>HĐTN</t>
  </si>
  <si>
    <t>Thứ 5</t>
  </si>
  <si>
    <t>Thứ 6</t>
  </si>
  <si>
    <t>SH</t>
  </si>
  <si>
    <t>CHIỀU</t>
  </si>
  <si>
    <t>BDKT</t>
  </si>
  <si>
    <t>TRƯỜNG TH YÊN ĐỨC</t>
  </si>
  <si>
    <t>TT</t>
  </si>
  <si>
    <t>Chức vụ</t>
  </si>
  <si>
    <t>Nhiệm vụ</t>
  </si>
  <si>
    <t>GHI CHÚ</t>
  </si>
  <si>
    <t>Đỗ Thị Hồng</t>
  </si>
  <si>
    <t>TTCM</t>
  </si>
  <si>
    <t>GVCN 1A</t>
  </si>
  <si>
    <t>Nguyễn Hồng Lịch</t>
  </si>
  <si>
    <t>GV</t>
  </si>
  <si>
    <t>GVCN 1B</t>
  </si>
  <si>
    <t>Phạm Thị Bích</t>
  </si>
  <si>
    <t>Nguyễn Thị Thìn</t>
  </si>
  <si>
    <t>GVCN 2A</t>
  </si>
  <si>
    <t>Trần Thị Thảo</t>
  </si>
  <si>
    <t>GVCN 2B</t>
  </si>
  <si>
    <t>NT Bích Phượng</t>
  </si>
  <si>
    <t>GVCN 2C</t>
  </si>
  <si>
    <t>Phạm Thị Ngoan</t>
  </si>
  <si>
    <t>TPCM</t>
  </si>
  <si>
    <t>GVCN 3A</t>
  </si>
  <si>
    <t>Nguyễn Thu Huyền</t>
  </si>
  <si>
    <t>GVCN 3B</t>
  </si>
  <si>
    <t>Phạm Thị Nhung</t>
  </si>
  <si>
    <t>GVCN 3C</t>
  </si>
  <si>
    <t>Bùi Thị Hồng</t>
  </si>
  <si>
    <t>GVCN 4A</t>
  </si>
  <si>
    <t>GVCN 4B</t>
  </si>
  <si>
    <t>Phạm Thị Thảo</t>
  </si>
  <si>
    <t>GVCN 5A</t>
  </si>
  <si>
    <t>GVCN 5B</t>
  </si>
  <si>
    <t>Bùi Anh Văn</t>
  </si>
  <si>
    <t>TTND</t>
  </si>
  <si>
    <t>GVTA</t>
  </si>
  <si>
    <t>Cao Thị Giang</t>
  </si>
  <si>
    <t>CTCĐ</t>
  </si>
  <si>
    <t>Vũ Thu Thảo</t>
  </si>
  <si>
    <t>TPT</t>
  </si>
  <si>
    <t>Bùi Thụy Khanh</t>
  </si>
  <si>
    <t>Bùi Thị Hương</t>
  </si>
  <si>
    <t>Hoàng Thị Vân</t>
  </si>
  <si>
    <t>Dạy thay</t>
  </si>
  <si>
    <t>Vũ Đình Anh</t>
  </si>
  <si>
    <t>Lê Thị Thuần</t>
  </si>
  <si>
    <t>Nguyễn Thị Hương</t>
  </si>
  <si>
    <t>Tổng số tiết</t>
  </si>
  <si>
    <t>GVCN 4C</t>
  </si>
  <si>
    <t xml:space="preserve">LỊCH PHÂN CÔNG GIẢNG DẠY </t>
  </si>
  <si>
    <t>TOÁN</t>
  </si>
  <si>
    <t>TNXH/KH</t>
  </si>
  <si>
    <t>LS/ĐL</t>
  </si>
  <si>
    <t>TA</t>
  </si>
  <si>
    <t>TỔNG</t>
  </si>
  <si>
    <t>SỐ TIẾT QUY ĐỊNH</t>
  </si>
  <si>
    <t>TIẾT THỪA/THIẾU</t>
  </si>
  <si>
    <t>Chào cờ</t>
  </si>
  <si>
    <t>dạy thay</t>
  </si>
  <si>
    <t>ÂN-CNTT</t>
  </si>
  <si>
    <t>TA2</t>
  </si>
  <si>
    <t>5C</t>
  </si>
  <si>
    <t>TNXH</t>
  </si>
  <si>
    <t>KT</t>
  </si>
  <si>
    <t>KH</t>
  </si>
  <si>
    <t>LS</t>
  </si>
  <si>
    <t>ĐL</t>
  </si>
  <si>
    <t>GVCN 5C</t>
  </si>
  <si>
    <t>Vũ Thuỳ Linh</t>
  </si>
  <si>
    <t>Nguyễn Thị Thuý</t>
  </si>
  <si>
    <t>CN/KT</t>
  </si>
  <si>
    <t>Tin học</t>
  </si>
  <si>
    <t>Từ 05/09/2022</t>
  </si>
  <si>
    <t xml:space="preserve"> NĂM HỌC 2022-2023</t>
  </si>
  <si>
    <t>hương</t>
  </si>
  <si>
    <t>Hương</t>
  </si>
  <si>
    <t>Văn</t>
  </si>
  <si>
    <t>Giang</t>
  </si>
  <si>
    <t>Vân</t>
  </si>
  <si>
    <t>khanh</t>
  </si>
  <si>
    <t>thảo</t>
  </si>
  <si>
    <t>thuần</t>
  </si>
  <si>
    <t>Tin</t>
  </si>
  <si>
    <t>CN</t>
  </si>
  <si>
    <t>BD Toán</t>
  </si>
  <si>
    <t>BD TV</t>
  </si>
  <si>
    <t>AN</t>
  </si>
  <si>
    <t xml:space="preserve">  </t>
  </si>
  <si>
    <t>Thực hiện từ 05/09/2022</t>
  </si>
  <si>
    <t>Phạm Thị Lan Anh</t>
  </si>
  <si>
    <t>GVCN 1C</t>
  </si>
  <si>
    <t>1C</t>
  </si>
  <si>
    <t>THỜI KHÓA BIỂU SOẠN GIÁO ÁN NĂM HỌC 2022-2023</t>
  </si>
  <si>
    <t>BDKT TV</t>
  </si>
  <si>
    <t>Ngọc</t>
  </si>
  <si>
    <t>TANN</t>
  </si>
  <si>
    <t>KNS</t>
  </si>
  <si>
    <t>Tổng</t>
  </si>
  <si>
    <t>Môn Học chính khóa</t>
  </si>
  <si>
    <t>Môn học - HĐGD ngoài giờ lên lớp</t>
  </si>
  <si>
    <t>TA Tăng cường</t>
  </si>
  <si>
    <t>Lớp</t>
  </si>
  <si>
    <t>GV TA HĐ</t>
  </si>
  <si>
    <t>GV Tin HTĐ</t>
  </si>
  <si>
    <t>HT</t>
  </si>
  <si>
    <t>PHT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</si>
</sst>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"/>
  </numFmts>
  <fonts count="10" x14ac:knownFonts="1">
    <font>
      <sz val="11"/>
      <color theme="1"/>
      <name val="Calibri"/>
      <family val="2"/>
      <charset val="163"/>
      <scheme val="minor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i/>
      <sz val="11"/>
      <name val="Calibri"/>
      <family val="2"/>
      <charset val="163"/>
    </font>
    <font>
      <sz val="11"/>
      <name val="Calibri"/>
      <family val="2"/>
      <charset val="163"/>
      <scheme val="minor"/>
    </font>
    <font>
      <sz val="11"/>
      <name val="Times New Roman"/>
      <family val="1"/>
    </font>
    <font>
      <b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00B0F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 wrapText="1"/>
    </xf>
    <xf numFmtId="1" fontId="4" fillId="2" borderId="10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1" fontId="4" fillId="3" borderId="13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/>
    <xf numFmtId="0" fontId="6" fillId="3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3" borderId="4" xfId="0" applyFont="1" applyFill="1" applyBorder="1"/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3" borderId="0" xfId="0" applyFont="1" applyFill="1"/>
    <xf numFmtId="0" fontId="1" fillId="3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1" fontId="3" fillId="2" borderId="6" xfId="0" applyNumberFormat="1" applyFont="1" applyFill="1" applyBorder="1" applyAlignment="1">
      <alignment wrapText="1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1" fontId="4" fillId="2" borderId="9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/>
    <xf numFmtId="0" fontId="4" fillId="2" borderId="0" xfId="0" applyFont="1" applyFill="1"/>
    <xf numFmtId="0" fontId="3" fillId="3" borderId="19" xfId="0" applyFont="1" applyFill="1" applyBorder="1" applyAlignment="1">
      <alignment vertical="center"/>
    </xf>
    <xf numFmtId="1" fontId="4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2" borderId="10" xfId="0" applyFont="1" applyFill="1" applyBorder="1" applyAlignment="1">
      <alignment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1" fontId="4" fillId="2" borderId="14" xfId="0" applyNumberFormat="1" applyFont="1" applyFill="1" applyBorder="1"/>
    <xf numFmtId="0" fontId="3" fillId="2" borderId="1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3" borderId="13" xfId="0" applyFont="1" applyFill="1" applyBorder="1"/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1" fontId="4" fillId="3" borderId="8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wrapText="1"/>
    </xf>
    <xf numFmtId="0" fontId="3" fillId="2" borderId="13" xfId="0" applyFont="1" applyFill="1" applyBorder="1"/>
    <xf numFmtId="0" fontId="3" fillId="2" borderId="1" xfId="0" applyFont="1" applyFill="1" applyBorder="1"/>
    <xf numFmtId="1" fontId="3" fillId="2" borderId="1" xfId="0" applyNumberFormat="1" applyFont="1" applyFill="1" applyBorder="1"/>
    <xf numFmtId="1" fontId="3" fillId="2" borderId="5" xfId="0" applyNumberFormat="1" applyFont="1" applyFill="1" applyBorder="1"/>
    <xf numFmtId="0" fontId="3" fillId="3" borderId="0" xfId="0" applyFont="1" applyFill="1"/>
    <xf numFmtId="49" fontId="4" fillId="3" borderId="0" xfId="0" applyNumberFormat="1" applyFont="1" applyFill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" fontId="4" fillId="3" borderId="0" xfId="0" applyNumberFormat="1" applyFont="1" applyFill="1"/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0" xfId="0" applyFont="1" applyFill="1" applyAlignment="1">
      <alignment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49" fontId="3" fillId="2" borderId="0" xfId="0" applyNumberFormat="1" applyFont="1" applyFill="1" applyAlignment="1">
      <alignment wrapText="1"/>
    </xf>
    <xf numFmtId="0" fontId="4" fillId="3" borderId="0" xfId="0" applyFont="1" applyFill="1"/>
    <xf numFmtId="0" fontId="3" fillId="2" borderId="0" xfId="0" applyFont="1" applyFill="1" applyBorder="1" applyAlignment="1">
      <alignment horizontal="center"/>
    </xf>
    <xf numFmtId="0" fontId="4" fillId="3" borderId="0" xfId="0" applyFont="1" applyFill="1" applyBorder="1"/>
    <xf numFmtId="0" fontId="5" fillId="2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0" xfId="0" applyFont="1" applyFill="1"/>
    <xf numFmtId="0" fontId="5" fillId="2" borderId="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wrapText="1"/>
    </xf>
    <xf numFmtId="1" fontId="9" fillId="3" borderId="1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00FFCC"/>
      <color rgb="FF0000CC"/>
      <color rgb="FF0066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8"/>
  <sheetViews>
    <sheetView workbookViewId="0">
      <selection sqref="A1:XFD1048576"/>
    </sheetView>
  </sheetViews>
  <sheetFormatPr defaultColWidth="12.6328125" defaultRowHeight="14.5" x14ac:dyDescent="0.35"/>
  <cols>
    <col min="1" max="1" width="5.90625" style="23" customWidth="1"/>
    <col min="2" max="2" width="5.08984375" style="23" customWidth="1"/>
    <col min="3" max="15" width="8.6328125" style="23" customWidth="1"/>
    <col min="16" max="16" width="5.7265625" style="23" bestFit="1" customWidth="1"/>
    <col min="17" max="17" width="6.7265625" style="23" customWidth="1"/>
    <col min="18" max="18" width="4.26953125" style="23" customWidth="1"/>
    <col min="19" max="19" width="10.6328125" style="23" customWidth="1"/>
    <col min="20" max="16384" width="12.6328125" style="23"/>
  </cols>
  <sheetData>
    <row r="1" spans="1:19" x14ac:dyDescent="0.35">
      <c r="A1" s="13" t="s">
        <v>0</v>
      </c>
      <c r="B1" s="14"/>
      <c r="C1" s="14"/>
      <c r="D1" s="14"/>
      <c r="E1" s="10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x14ac:dyDescent="0.35">
      <c r="A2" s="13" t="s">
        <v>130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9"/>
      <c r="Q2" s="9"/>
      <c r="R2" s="9"/>
      <c r="S2" s="9"/>
    </row>
    <row r="3" spans="1:19" x14ac:dyDescent="0.35">
      <c r="A3" s="9"/>
      <c r="B3" s="1"/>
      <c r="C3" s="10"/>
      <c r="D3" s="10"/>
      <c r="E3" s="10"/>
      <c r="F3" s="10"/>
      <c r="G3" s="10"/>
      <c r="H3" s="11" t="s">
        <v>126</v>
      </c>
      <c r="I3" s="10"/>
      <c r="J3" s="10"/>
      <c r="K3" s="10"/>
      <c r="L3" s="10"/>
      <c r="M3" s="10"/>
      <c r="N3" s="10"/>
      <c r="O3" s="10"/>
      <c r="P3" s="10"/>
      <c r="Q3" s="9"/>
      <c r="R3" s="9"/>
      <c r="S3" s="9"/>
    </row>
    <row r="4" spans="1:19" s="10" customFormat="1" x14ac:dyDescent="0.35">
      <c r="A4" s="22" t="s">
        <v>1</v>
      </c>
      <c r="B4" s="22"/>
      <c r="C4" s="22" t="s">
        <v>2</v>
      </c>
      <c r="D4" s="22" t="s">
        <v>3</v>
      </c>
      <c r="E4" s="22" t="s">
        <v>129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2" t="s">
        <v>13</v>
      </c>
      <c r="P4" s="22" t="s">
        <v>14</v>
      </c>
      <c r="Q4" s="22" t="s">
        <v>99</v>
      </c>
      <c r="R4" s="9" t="s">
        <v>15</v>
      </c>
      <c r="S4" s="9"/>
    </row>
    <row r="5" spans="1:19" x14ac:dyDescent="0.35">
      <c r="A5" s="15" t="s">
        <v>16</v>
      </c>
      <c r="B5" s="12" t="s">
        <v>17</v>
      </c>
      <c r="C5" s="24" t="s">
        <v>18</v>
      </c>
      <c r="D5" s="24" t="s">
        <v>18</v>
      </c>
      <c r="E5" s="24" t="s">
        <v>18</v>
      </c>
      <c r="F5" s="24" t="s">
        <v>18</v>
      </c>
      <c r="G5" s="24" t="s">
        <v>18</v>
      </c>
      <c r="H5" s="24" t="s">
        <v>18</v>
      </c>
      <c r="I5" s="24" t="s">
        <v>18</v>
      </c>
      <c r="J5" s="24" t="s">
        <v>18</v>
      </c>
      <c r="K5" s="24" t="s">
        <v>18</v>
      </c>
      <c r="L5" s="24" t="s">
        <v>18</v>
      </c>
      <c r="M5" s="24" t="s">
        <v>18</v>
      </c>
      <c r="N5" s="24" t="s">
        <v>18</v>
      </c>
      <c r="O5" s="24" t="s">
        <v>18</v>
      </c>
      <c r="P5" s="24" t="s">
        <v>18</v>
      </c>
      <c r="Q5" s="24" t="s">
        <v>18</v>
      </c>
      <c r="R5" s="9">
        <v>1</v>
      </c>
      <c r="S5" s="9"/>
    </row>
    <row r="6" spans="1:19" x14ac:dyDescent="0.35">
      <c r="A6" s="15"/>
      <c r="B6" s="12" t="s">
        <v>19</v>
      </c>
      <c r="C6" s="12" t="s">
        <v>98</v>
      </c>
      <c r="D6" s="12" t="s">
        <v>21</v>
      </c>
      <c r="E6" s="12" t="s">
        <v>21</v>
      </c>
      <c r="F6" s="12" t="s">
        <v>20</v>
      </c>
      <c r="G6" s="12" t="s">
        <v>21</v>
      </c>
      <c r="H6" s="12" t="s">
        <v>20</v>
      </c>
      <c r="I6" s="12" t="s">
        <v>20</v>
      </c>
      <c r="J6" s="12" t="s">
        <v>20</v>
      </c>
      <c r="K6" s="12" t="s">
        <v>20</v>
      </c>
      <c r="L6" s="12" t="s">
        <v>91</v>
      </c>
      <c r="M6" s="12" t="s">
        <v>102</v>
      </c>
      <c r="N6" s="12" t="s">
        <v>21</v>
      </c>
      <c r="O6" s="12" t="s">
        <v>101</v>
      </c>
      <c r="P6" s="12" t="s">
        <v>21</v>
      </c>
      <c r="Q6" s="12" t="s">
        <v>21</v>
      </c>
      <c r="R6" s="9">
        <v>2</v>
      </c>
      <c r="S6" s="9"/>
    </row>
    <row r="7" spans="1:19" x14ac:dyDescent="0.35">
      <c r="A7" s="15"/>
      <c r="B7" s="12" t="s">
        <v>23</v>
      </c>
      <c r="C7" s="12" t="s">
        <v>20</v>
      </c>
      <c r="D7" s="12" t="s">
        <v>20</v>
      </c>
      <c r="E7" s="12" t="s">
        <v>20</v>
      </c>
      <c r="F7" s="12" t="s">
        <v>20</v>
      </c>
      <c r="G7" s="12" t="s">
        <v>122</v>
      </c>
      <c r="H7" s="12" t="s">
        <v>20</v>
      </c>
      <c r="I7" s="12" t="s">
        <v>20</v>
      </c>
      <c r="J7" s="12" t="s">
        <v>20</v>
      </c>
      <c r="K7" s="12" t="s">
        <v>20</v>
      </c>
      <c r="L7" s="12" t="s">
        <v>101</v>
      </c>
      <c r="M7" s="12" t="s">
        <v>91</v>
      </c>
      <c r="N7" s="12" t="s">
        <v>20</v>
      </c>
      <c r="O7" s="12" t="s">
        <v>20</v>
      </c>
      <c r="P7" s="12" t="s">
        <v>101</v>
      </c>
      <c r="Q7" s="12" t="s">
        <v>20</v>
      </c>
      <c r="R7" s="9">
        <v>3</v>
      </c>
      <c r="S7" s="9"/>
    </row>
    <row r="8" spans="1:19" x14ac:dyDescent="0.35">
      <c r="A8" s="15"/>
      <c r="B8" s="12" t="s">
        <v>24</v>
      </c>
      <c r="C8" s="12" t="s">
        <v>20</v>
      </c>
      <c r="D8" s="12" t="s">
        <v>20</v>
      </c>
      <c r="E8" s="12" t="s">
        <v>20</v>
      </c>
      <c r="F8" s="12" t="s">
        <v>98</v>
      </c>
      <c r="G8" s="12" t="s">
        <v>131</v>
      </c>
      <c r="H8" s="12" t="s">
        <v>21</v>
      </c>
      <c r="I8" s="12" t="s">
        <v>21</v>
      </c>
      <c r="J8" s="12" t="s">
        <v>21</v>
      </c>
      <c r="K8" s="12" t="s">
        <v>21</v>
      </c>
      <c r="L8" s="12" t="s">
        <v>21</v>
      </c>
      <c r="M8" s="12" t="s">
        <v>21</v>
      </c>
      <c r="N8" s="12" t="s">
        <v>91</v>
      </c>
      <c r="O8" s="12" t="s">
        <v>21</v>
      </c>
      <c r="P8" s="12" t="s">
        <v>20</v>
      </c>
      <c r="Q8" s="12" t="s">
        <v>101</v>
      </c>
      <c r="R8" s="9">
        <v>4</v>
      </c>
      <c r="S8" s="9"/>
    </row>
    <row r="9" spans="1:19" x14ac:dyDescent="0.35">
      <c r="A9" s="15" t="s">
        <v>27</v>
      </c>
      <c r="B9" s="12" t="s">
        <v>17</v>
      </c>
      <c r="C9" s="12" t="s">
        <v>98</v>
      </c>
      <c r="D9" s="12" t="s">
        <v>21</v>
      </c>
      <c r="E9" s="12" t="s">
        <v>21</v>
      </c>
      <c r="F9" s="12" t="s">
        <v>22</v>
      </c>
      <c r="G9" s="12" t="s">
        <v>20</v>
      </c>
      <c r="H9" s="12" t="s">
        <v>20</v>
      </c>
      <c r="I9" s="12" t="s">
        <v>31</v>
      </c>
      <c r="J9" s="12" t="s">
        <v>20</v>
      </c>
      <c r="K9" s="12" t="s">
        <v>34</v>
      </c>
      <c r="L9" s="12" t="s">
        <v>91</v>
      </c>
      <c r="M9" s="12" t="s">
        <v>21</v>
      </c>
      <c r="N9" s="12" t="s">
        <v>20</v>
      </c>
      <c r="O9" s="12" t="s">
        <v>21</v>
      </c>
      <c r="P9" s="12" t="s">
        <v>21</v>
      </c>
      <c r="Q9" s="12" t="s">
        <v>21</v>
      </c>
      <c r="R9" s="9">
        <v>5</v>
      </c>
      <c r="S9" s="9"/>
    </row>
    <row r="10" spans="1:19" x14ac:dyDescent="0.35">
      <c r="A10" s="16"/>
      <c r="B10" s="12" t="s">
        <v>19</v>
      </c>
      <c r="C10" s="12" t="s">
        <v>31</v>
      </c>
      <c r="D10" s="12" t="s">
        <v>98</v>
      </c>
      <c r="E10" s="6" t="s">
        <v>22</v>
      </c>
      <c r="F10" s="12" t="s">
        <v>131</v>
      </c>
      <c r="G10" s="12" t="s">
        <v>21</v>
      </c>
      <c r="H10" s="12" t="s">
        <v>20</v>
      </c>
      <c r="I10" s="12" t="s">
        <v>20</v>
      </c>
      <c r="J10" s="12" t="s">
        <v>28</v>
      </c>
      <c r="K10" s="12" t="s">
        <v>21</v>
      </c>
      <c r="L10" s="12" t="s">
        <v>21</v>
      </c>
      <c r="M10" s="12" t="s">
        <v>91</v>
      </c>
      <c r="N10" s="12" t="s">
        <v>20</v>
      </c>
      <c r="O10" s="12" t="s">
        <v>20</v>
      </c>
      <c r="P10" s="12" t="s">
        <v>20</v>
      </c>
      <c r="Q10" s="12" t="s">
        <v>20</v>
      </c>
      <c r="R10" s="9">
        <v>6</v>
      </c>
      <c r="S10" s="9"/>
    </row>
    <row r="11" spans="1:19" x14ac:dyDescent="0.35">
      <c r="A11" s="16"/>
      <c r="B11" s="12" t="s">
        <v>23</v>
      </c>
      <c r="C11" s="12" t="s">
        <v>20</v>
      </c>
      <c r="D11" s="12" t="s">
        <v>31</v>
      </c>
      <c r="E11" s="12" t="s">
        <v>20</v>
      </c>
      <c r="F11" s="12" t="s">
        <v>98</v>
      </c>
      <c r="G11" s="12" t="s">
        <v>34</v>
      </c>
      <c r="H11" s="12" t="s">
        <v>21</v>
      </c>
      <c r="I11" s="6" t="s">
        <v>32</v>
      </c>
      <c r="J11" s="12" t="s">
        <v>34</v>
      </c>
      <c r="K11" s="12" t="s">
        <v>20</v>
      </c>
      <c r="L11" s="12" t="s">
        <v>32</v>
      </c>
      <c r="M11" s="12" t="s">
        <v>20</v>
      </c>
      <c r="N11" s="12" t="s">
        <v>21</v>
      </c>
      <c r="O11" s="12" t="s">
        <v>91</v>
      </c>
      <c r="P11" s="12" t="s">
        <v>20</v>
      </c>
      <c r="Q11" s="12" t="s">
        <v>20</v>
      </c>
      <c r="R11" s="9">
        <v>7</v>
      </c>
      <c r="S11" s="9"/>
    </row>
    <row r="12" spans="1:19" x14ac:dyDescent="0.35">
      <c r="A12" s="16"/>
      <c r="B12" s="12" t="s">
        <v>24</v>
      </c>
      <c r="C12" s="12" t="s">
        <v>20</v>
      </c>
      <c r="D12" s="12" t="s">
        <v>100</v>
      </c>
      <c r="E12" s="12" t="s">
        <v>100</v>
      </c>
      <c r="F12" s="12" t="s">
        <v>31</v>
      </c>
      <c r="G12" s="12" t="s">
        <v>98</v>
      </c>
      <c r="H12" s="12" t="s">
        <v>22</v>
      </c>
      <c r="I12" s="12" t="s">
        <v>21</v>
      </c>
      <c r="J12" s="12" t="s">
        <v>21</v>
      </c>
      <c r="K12" s="12" t="s">
        <v>20</v>
      </c>
      <c r="L12" s="12" t="s">
        <v>30</v>
      </c>
      <c r="M12" s="12" t="s">
        <v>20</v>
      </c>
      <c r="N12" s="12" t="s">
        <v>91</v>
      </c>
      <c r="O12" s="12" t="s">
        <v>22</v>
      </c>
      <c r="P12" s="12" t="s">
        <v>20</v>
      </c>
      <c r="Q12" s="12" t="s">
        <v>20</v>
      </c>
      <c r="R12" s="9">
        <v>8</v>
      </c>
      <c r="S12" s="9"/>
    </row>
    <row r="13" spans="1:19" x14ac:dyDescent="0.35">
      <c r="A13" s="17" t="s">
        <v>33</v>
      </c>
      <c r="B13" s="18" t="s">
        <v>17</v>
      </c>
      <c r="C13" s="12" t="s">
        <v>21</v>
      </c>
      <c r="D13" s="12" t="s">
        <v>122</v>
      </c>
      <c r="E13" s="12" t="s">
        <v>20</v>
      </c>
      <c r="F13" s="12" t="s">
        <v>100</v>
      </c>
      <c r="G13" s="12" t="s">
        <v>31</v>
      </c>
      <c r="H13" s="12" t="s">
        <v>98</v>
      </c>
      <c r="I13" s="12" t="s">
        <v>100</v>
      </c>
      <c r="J13" s="12" t="s">
        <v>20</v>
      </c>
      <c r="K13" s="12" t="s">
        <v>20</v>
      </c>
      <c r="L13" s="12" t="s">
        <v>20</v>
      </c>
      <c r="M13" s="12" t="s">
        <v>21</v>
      </c>
      <c r="N13" s="12" t="s">
        <v>21</v>
      </c>
      <c r="O13" s="12" t="s">
        <v>20</v>
      </c>
      <c r="P13" s="12" t="s">
        <v>91</v>
      </c>
      <c r="Q13" s="12" t="s">
        <v>21</v>
      </c>
      <c r="R13" s="9">
        <v>9</v>
      </c>
      <c r="S13" s="9"/>
    </row>
    <row r="14" spans="1:19" x14ac:dyDescent="0.35">
      <c r="A14" s="19"/>
      <c r="B14" s="18" t="s">
        <v>19</v>
      </c>
      <c r="C14" s="12" t="s">
        <v>20</v>
      </c>
      <c r="D14" s="12" t="s">
        <v>131</v>
      </c>
      <c r="E14" s="12" t="s">
        <v>98</v>
      </c>
      <c r="F14" s="12" t="s">
        <v>20</v>
      </c>
      <c r="G14" s="12" t="s">
        <v>21</v>
      </c>
      <c r="H14" s="12" t="s">
        <v>31</v>
      </c>
      <c r="I14" s="12" t="s">
        <v>20</v>
      </c>
      <c r="J14" s="12" t="s">
        <v>20</v>
      </c>
      <c r="K14" s="12" t="s">
        <v>20</v>
      </c>
      <c r="L14" s="12" t="s">
        <v>20</v>
      </c>
      <c r="M14" s="12" t="s">
        <v>22</v>
      </c>
      <c r="N14" s="12" t="s">
        <v>20</v>
      </c>
      <c r="O14" s="12" t="s">
        <v>20</v>
      </c>
      <c r="P14" s="12" t="s">
        <v>20</v>
      </c>
      <c r="Q14" s="12" t="s">
        <v>91</v>
      </c>
      <c r="R14" s="9">
        <v>10</v>
      </c>
      <c r="S14" s="9" t="s">
        <v>15</v>
      </c>
    </row>
    <row r="15" spans="1:19" x14ac:dyDescent="0.35">
      <c r="A15" s="19"/>
      <c r="B15" s="18" t="s">
        <v>23</v>
      </c>
      <c r="C15" s="12" t="s">
        <v>20</v>
      </c>
      <c r="D15" s="12" t="s">
        <v>20</v>
      </c>
      <c r="E15" s="12" t="s">
        <v>31</v>
      </c>
      <c r="F15" s="12" t="s">
        <v>20</v>
      </c>
      <c r="G15" s="12" t="s">
        <v>34</v>
      </c>
      <c r="H15" s="12" t="s">
        <v>21</v>
      </c>
      <c r="I15" s="12" t="s">
        <v>20</v>
      </c>
      <c r="J15" s="12" t="s">
        <v>21</v>
      </c>
      <c r="K15" s="12" t="s">
        <v>21</v>
      </c>
      <c r="L15" s="12" t="s">
        <v>21</v>
      </c>
      <c r="M15" s="12" t="s">
        <v>20</v>
      </c>
      <c r="N15" s="12" t="s">
        <v>20</v>
      </c>
      <c r="O15" s="12" t="s">
        <v>91</v>
      </c>
      <c r="P15" s="12" t="s">
        <v>21</v>
      </c>
      <c r="Q15" s="12" t="s">
        <v>20</v>
      </c>
      <c r="R15" s="9">
        <v>11</v>
      </c>
      <c r="S15" s="9"/>
    </row>
    <row r="16" spans="1:19" x14ac:dyDescent="0.35">
      <c r="A16" s="19"/>
      <c r="B16" s="18" t="s">
        <v>24</v>
      </c>
      <c r="C16" s="12" t="s">
        <v>34</v>
      </c>
      <c r="D16" s="12" t="s">
        <v>20</v>
      </c>
      <c r="E16" s="12" t="s">
        <v>20</v>
      </c>
      <c r="F16" s="12" t="s">
        <v>21</v>
      </c>
      <c r="G16" s="12" t="s">
        <v>20</v>
      </c>
      <c r="H16" s="12" t="s">
        <v>100</v>
      </c>
      <c r="I16" s="12" t="s">
        <v>98</v>
      </c>
      <c r="J16" s="12" t="s">
        <v>31</v>
      </c>
      <c r="K16" s="12" t="s">
        <v>28</v>
      </c>
      <c r="L16" s="6" t="s">
        <v>22</v>
      </c>
      <c r="M16" s="12" t="s">
        <v>30</v>
      </c>
      <c r="N16" s="12" t="s">
        <v>22</v>
      </c>
      <c r="O16" s="12" t="s">
        <v>21</v>
      </c>
      <c r="P16" s="12" t="s">
        <v>91</v>
      </c>
      <c r="Q16" s="12" t="s">
        <v>20</v>
      </c>
      <c r="R16" s="9">
        <v>12</v>
      </c>
      <c r="S16" s="9" t="s">
        <v>15</v>
      </c>
    </row>
    <row r="17" spans="1:20" x14ac:dyDescent="0.35">
      <c r="A17" s="20" t="s">
        <v>35</v>
      </c>
      <c r="B17" s="21" t="s">
        <v>17</v>
      </c>
      <c r="C17" s="12" t="s">
        <v>21</v>
      </c>
      <c r="D17" s="12" t="s">
        <v>20</v>
      </c>
      <c r="E17" s="12" t="s">
        <v>20</v>
      </c>
      <c r="F17" s="12" t="s">
        <v>20</v>
      </c>
      <c r="G17" s="12" t="s">
        <v>22</v>
      </c>
      <c r="H17" s="12" t="s">
        <v>21</v>
      </c>
      <c r="I17" s="12" t="s">
        <v>98</v>
      </c>
      <c r="J17" s="12" t="s">
        <v>20</v>
      </c>
      <c r="K17" s="12" t="s">
        <v>31</v>
      </c>
      <c r="L17" s="12" t="s">
        <v>21</v>
      </c>
      <c r="M17" s="12" t="s">
        <v>101</v>
      </c>
      <c r="N17" s="12" t="s">
        <v>21</v>
      </c>
      <c r="O17" s="12" t="s">
        <v>30</v>
      </c>
      <c r="P17" s="12" t="s">
        <v>21</v>
      </c>
      <c r="Q17" s="12" t="s">
        <v>91</v>
      </c>
      <c r="R17" s="9">
        <v>13</v>
      </c>
      <c r="S17" s="9"/>
    </row>
    <row r="18" spans="1:20" x14ac:dyDescent="0.35">
      <c r="A18" s="19"/>
      <c r="B18" s="21" t="s">
        <v>19</v>
      </c>
      <c r="C18" s="12" t="s">
        <v>20</v>
      </c>
      <c r="D18" s="12" t="s">
        <v>20</v>
      </c>
      <c r="E18" s="12" t="s">
        <v>20</v>
      </c>
      <c r="F18" s="12" t="s">
        <v>20</v>
      </c>
      <c r="G18" s="12" t="s">
        <v>21</v>
      </c>
      <c r="H18" s="12" t="s">
        <v>22</v>
      </c>
      <c r="I18" s="12" t="s">
        <v>21</v>
      </c>
      <c r="J18" s="12" t="s">
        <v>98</v>
      </c>
      <c r="K18" s="12" t="s">
        <v>20</v>
      </c>
      <c r="L18" s="12" t="s">
        <v>31</v>
      </c>
      <c r="M18" s="12" t="s">
        <v>21</v>
      </c>
      <c r="N18" s="12" t="s">
        <v>101</v>
      </c>
      <c r="O18" s="12" t="s">
        <v>91</v>
      </c>
      <c r="P18" s="12" t="s">
        <v>20</v>
      </c>
      <c r="Q18" s="12" t="s">
        <v>21</v>
      </c>
      <c r="R18" s="9">
        <v>14</v>
      </c>
      <c r="S18" s="9"/>
    </row>
    <row r="19" spans="1:20" x14ac:dyDescent="0.35">
      <c r="A19" s="19"/>
      <c r="B19" s="21" t="s">
        <v>23</v>
      </c>
      <c r="C19" s="12" t="s">
        <v>20</v>
      </c>
      <c r="D19" s="12" t="s">
        <v>100</v>
      </c>
      <c r="E19" s="12" t="s">
        <v>100</v>
      </c>
      <c r="F19" s="12" t="s">
        <v>21</v>
      </c>
      <c r="G19" s="12" t="s">
        <v>20</v>
      </c>
      <c r="H19" s="12" t="s">
        <v>20</v>
      </c>
      <c r="I19" s="12" t="s">
        <v>122</v>
      </c>
      <c r="J19" s="12" t="s">
        <v>21</v>
      </c>
      <c r="K19" s="12" t="s">
        <v>98</v>
      </c>
      <c r="L19" s="12" t="s">
        <v>20</v>
      </c>
      <c r="M19" s="12" t="s">
        <v>31</v>
      </c>
      <c r="N19" s="12" t="s">
        <v>20</v>
      </c>
      <c r="O19" s="12" t="s">
        <v>21</v>
      </c>
      <c r="P19" s="12" t="s">
        <v>28</v>
      </c>
      <c r="Q19" s="12" t="s">
        <v>91</v>
      </c>
      <c r="R19" s="9">
        <v>15</v>
      </c>
      <c r="S19" s="9"/>
      <c r="T19" s="9" t="s">
        <v>15</v>
      </c>
    </row>
    <row r="20" spans="1:20" x14ac:dyDescent="0.35">
      <c r="A20" s="19"/>
      <c r="B20" s="21" t="s">
        <v>24</v>
      </c>
      <c r="C20" s="12" t="s">
        <v>131</v>
      </c>
      <c r="D20" s="12" t="s">
        <v>21</v>
      </c>
      <c r="E20" s="12" t="s">
        <v>21</v>
      </c>
      <c r="F20" s="12" t="s">
        <v>20</v>
      </c>
      <c r="G20" s="12" t="s">
        <v>20</v>
      </c>
      <c r="H20" s="12" t="s">
        <v>20</v>
      </c>
      <c r="I20" s="12" t="s">
        <v>20</v>
      </c>
      <c r="J20" s="12" t="s">
        <v>122</v>
      </c>
      <c r="K20" s="12" t="s">
        <v>21</v>
      </c>
      <c r="L20" s="12" t="s">
        <v>20</v>
      </c>
      <c r="M20" s="12" t="s">
        <v>22</v>
      </c>
      <c r="N20" s="12" t="s">
        <v>31</v>
      </c>
      <c r="O20" s="12" t="s">
        <v>28</v>
      </c>
      <c r="P20" s="12" t="s">
        <v>32</v>
      </c>
      <c r="Q20" s="12" t="s">
        <v>30</v>
      </c>
      <c r="R20" s="9">
        <v>16</v>
      </c>
      <c r="S20" s="9"/>
    </row>
    <row r="21" spans="1:20" x14ac:dyDescent="0.35">
      <c r="A21" s="15" t="s">
        <v>36</v>
      </c>
      <c r="B21" s="12" t="s">
        <v>17</v>
      </c>
      <c r="C21" s="12" t="s">
        <v>21</v>
      </c>
      <c r="D21" s="12" t="s">
        <v>20</v>
      </c>
      <c r="E21" s="12" t="s">
        <v>20</v>
      </c>
      <c r="F21" s="12" t="s">
        <v>20</v>
      </c>
      <c r="G21" s="12" t="s">
        <v>20</v>
      </c>
      <c r="H21" s="12" t="s">
        <v>20</v>
      </c>
      <c r="I21" s="12" t="s">
        <v>98</v>
      </c>
      <c r="J21" s="12" t="s">
        <v>121</v>
      </c>
      <c r="K21" s="12" t="s">
        <v>21</v>
      </c>
      <c r="L21" s="12" t="s">
        <v>20</v>
      </c>
      <c r="M21" s="12" t="s">
        <v>20</v>
      </c>
      <c r="N21" s="12" t="s">
        <v>20</v>
      </c>
      <c r="O21" s="12" t="s">
        <v>31</v>
      </c>
      <c r="P21" s="12" t="s">
        <v>21</v>
      </c>
      <c r="Q21" s="12" t="s">
        <v>28</v>
      </c>
      <c r="R21" s="9">
        <v>17</v>
      </c>
      <c r="S21" s="9"/>
    </row>
    <row r="22" spans="1:20" x14ac:dyDescent="0.35">
      <c r="A22" s="16"/>
      <c r="B22" s="12" t="s">
        <v>19</v>
      </c>
      <c r="C22" s="12" t="s">
        <v>20</v>
      </c>
      <c r="D22" s="12" t="s">
        <v>20</v>
      </c>
      <c r="E22" s="12" t="s">
        <v>20</v>
      </c>
      <c r="F22" s="12" t="s">
        <v>122</v>
      </c>
      <c r="G22" s="12" t="s">
        <v>20</v>
      </c>
      <c r="H22" s="12" t="s">
        <v>20</v>
      </c>
      <c r="I22" s="12" t="s">
        <v>21</v>
      </c>
      <c r="J22" s="12" t="s">
        <v>21</v>
      </c>
      <c r="K22" s="12" t="s">
        <v>98</v>
      </c>
      <c r="L22" s="12" t="s">
        <v>20</v>
      </c>
      <c r="M22" s="12" t="s">
        <v>28</v>
      </c>
      <c r="N22" s="12" t="s">
        <v>21</v>
      </c>
      <c r="O22" s="12" t="s">
        <v>21</v>
      </c>
      <c r="P22" s="12" t="s">
        <v>31</v>
      </c>
      <c r="Q22" s="12" t="s">
        <v>20</v>
      </c>
      <c r="R22" s="9">
        <v>18</v>
      </c>
      <c r="S22" s="9" t="s">
        <v>15</v>
      </c>
    </row>
    <row r="23" spans="1:20" x14ac:dyDescent="0.35">
      <c r="A23" s="16"/>
      <c r="B23" s="12" t="s">
        <v>23</v>
      </c>
      <c r="C23" s="12" t="s">
        <v>20</v>
      </c>
      <c r="D23" s="12" t="s">
        <v>34</v>
      </c>
      <c r="E23" s="12" t="s">
        <v>28</v>
      </c>
      <c r="F23" s="12" t="s">
        <v>21</v>
      </c>
      <c r="G23" s="12" t="s">
        <v>21</v>
      </c>
      <c r="H23" s="12" t="s">
        <v>21</v>
      </c>
      <c r="I23" s="12" t="s">
        <v>20</v>
      </c>
      <c r="J23" s="12" t="s">
        <v>98</v>
      </c>
      <c r="K23" s="12" t="s">
        <v>100</v>
      </c>
      <c r="L23" s="12" t="s">
        <v>21</v>
      </c>
      <c r="M23" s="12" t="s">
        <v>21</v>
      </c>
      <c r="N23" s="12" t="s">
        <v>20</v>
      </c>
      <c r="O23" s="12" t="s">
        <v>20</v>
      </c>
      <c r="P23" s="12" t="s">
        <v>20</v>
      </c>
      <c r="Q23" s="12" t="s">
        <v>31</v>
      </c>
      <c r="R23" s="9">
        <v>19</v>
      </c>
      <c r="S23" s="9" t="s">
        <v>15</v>
      </c>
    </row>
    <row r="24" spans="1:20" x14ac:dyDescent="0.35">
      <c r="A24" s="16"/>
      <c r="B24" s="12" t="s">
        <v>24</v>
      </c>
      <c r="C24" s="12" t="s">
        <v>37</v>
      </c>
      <c r="D24" s="12" t="s">
        <v>37</v>
      </c>
      <c r="E24" s="12" t="s">
        <v>37</v>
      </c>
      <c r="F24" s="12" t="s">
        <v>37</v>
      </c>
      <c r="G24" s="12" t="s">
        <v>37</v>
      </c>
      <c r="H24" s="12" t="s">
        <v>37</v>
      </c>
      <c r="I24" s="12" t="s">
        <v>37</v>
      </c>
      <c r="J24" s="12" t="s">
        <v>37</v>
      </c>
      <c r="K24" s="12" t="s">
        <v>37</v>
      </c>
      <c r="L24" s="12" t="s">
        <v>104</v>
      </c>
      <c r="M24" s="6" t="s">
        <v>102</v>
      </c>
      <c r="N24" s="12" t="s">
        <v>22</v>
      </c>
      <c r="O24" s="12" t="s">
        <v>22</v>
      </c>
      <c r="P24" s="12" t="s">
        <v>91</v>
      </c>
      <c r="Q24" s="12" t="s">
        <v>21</v>
      </c>
      <c r="R24" s="9">
        <v>20</v>
      </c>
      <c r="S24" s="9"/>
    </row>
    <row r="25" spans="1:20" x14ac:dyDescent="0.35">
      <c r="A25" s="16"/>
      <c r="B25" s="12" t="s">
        <v>25</v>
      </c>
      <c r="C25" s="12"/>
      <c r="D25" s="12"/>
      <c r="E25" s="12"/>
      <c r="F25" s="12"/>
      <c r="G25" s="12"/>
      <c r="H25" s="12"/>
      <c r="I25" s="12"/>
      <c r="J25" s="12"/>
      <c r="K25" s="12"/>
      <c r="L25" s="12" t="s">
        <v>37</v>
      </c>
      <c r="M25" s="12" t="s">
        <v>37</v>
      </c>
      <c r="N25" s="12" t="s">
        <v>37</v>
      </c>
      <c r="O25" s="12" t="s">
        <v>37</v>
      </c>
      <c r="P25" s="12" t="s">
        <v>37</v>
      </c>
      <c r="Q25" s="12" t="s">
        <v>37</v>
      </c>
      <c r="R25" s="9"/>
      <c r="S25" s="9" t="s">
        <v>15</v>
      </c>
    </row>
    <row r="26" spans="1:20" x14ac:dyDescent="0.35">
      <c r="A26" s="9"/>
      <c r="B26" s="9"/>
      <c r="C26" s="9"/>
      <c r="D26" s="9"/>
      <c r="E26" s="9"/>
      <c r="F26" s="9"/>
      <c r="I26" s="9"/>
      <c r="K26" s="9"/>
      <c r="L26" s="9"/>
      <c r="M26" s="9"/>
      <c r="N26" s="9"/>
      <c r="O26" s="9"/>
      <c r="P26" s="9"/>
      <c r="Q26" s="9"/>
      <c r="R26" s="9"/>
      <c r="S26" s="9" t="s">
        <v>15</v>
      </c>
    </row>
    <row r="27" spans="1:20" x14ac:dyDescent="0.35">
      <c r="A27" s="9"/>
      <c r="B27" s="9"/>
      <c r="C27" s="9"/>
      <c r="D27" s="9"/>
      <c r="E27" s="9"/>
      <c r="F27" s="9"/>
      <c r="I27" s="9"/>
      <c r="K27" s="9">
        <v>15</v>
      </c>
      <c r="L27" s="9">
        <f>20*15</f>
        <v>300</v>
      </c>
      <c r="M27" s="9">
        <f>9*15</f>
        <v>135</v>
      </c>
      <c r="N27" s="9">
        <f>SUM(K27:M27)</f>
        <v>450</v>
      </c>
      <c r="O27" s="9"/>
      <c r="P27" s="9"/>
      <c r="Q27" s="9" t="s">
        <v>15</v>
      </c>
      <c r="R27" s="9" t="s">
        <v>15</v>
      </c>
      <c r="S27" s="9" t="s">
        <v>15</v>
      </c>
    </row>
    <row r="28" spans="1:20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 t="s">
        <v>15</v>
      </c>
      <c r="S28" s="9" t="s">
        <v>15</v>
      </c>
    </row>
    <row r="29" spans="1:20" x14ac:dyDescent="0.35">
      <c r="A29" s="22" t="s">
        <v>38</v>
      </c>
      <c r="B29" s="22"/>
      <c r="C29" s="22" t="s">
        <v>2</v>
      </c>
      <c r="D29" s="22" t="s">
        <v>3</v>
      </c>
      <c r="E29" s="22" t="s">
        <v>129</v>
      </c>
      <c r="F29" s="22" t="s">
        <v>4</v>
      </c>
      <c r="G29" s="22" t="s">
        <v>5</v>
      </c>
      <c r="H29" s="22" t="s">
        <v>6</v>
      </c>
      <c r="I29" s="22" t="s">
        <v>7</v>
      </c>
      <c r="J29" s="22" t="s">
        <v>8</v>
      </c>
      <c r="K29" s="22" t="s">
        <v>9</v>
      </c>
      <c r="L29" s="22" t="s">
        <v>10</v>
      </c>
      <c r="M29" s="22" t="s">
        <v>11</v>
      </c>
      <c r="N29" s="22" t="s">
        <v>12</v>
      </c>
      <c r="O29" s="22" t="s">
        <v>13</v>
      </c>
      <c r="P29" s="22" t="s">
        <v>14</v>
      </c>
      <c r="Q29" s="22" t="s">
        <v>99</v>
      </c>
      <c r="R29" s="9" t="s">
        <v>15</v>
      </c>
      <c r="S29" s="9" t="s">
        <v>125</v>
      </c>
    </row>
    <row r="30" spans="1:20" x14ac:dyDescent="0.35">
      <c r="A30" s="15" t="s">
        <v>16</v>
      </c>
      <c r="B30" s="12" t="s">
        <v>17</v>
      </c>
      <c r="C30" s="12" t="s">
        <v>28</v>
      </c>
      <c r="D30" s="12" t="s">
        <v>22</v>
      </c>
      <c r="E30" s="12" t="s">
        <v>22</v>
      </c>
      <c r="F30" s="12" t="s">
        <v>20</v>
      </c>
      <c r="G30" s="12" t="s">
        <v>20</v>
      </c>
      <c r="H30" s="12" t="s">
        <v>20</v>
      </c>
      <c r="I30" s="12" t="s">
        <v>22</v>
      </c>
      <c r="J30" s="12" t="s">
        <v>98</v>
      </c>
      <c r="K30" s="12" t="s">
        <v>121</v>
      </c>
      <c r="L30" s="12" t="s">
        <v>91</v>
      </c>
      <c r="M30" s="12" t="s">
        <v>32</v>
      </c>
      <c r="N30" s="12" t="s">
        <v>103</v>
      </c>
      <c r="O30" s="12" t="s">
        <v>20</v>
      </c>
      <c r="P30" s="12" t="s">
        <v>102</v>
      </c>
      <c r="Q30" s="12" t="s">
        <v>20</v>
      </c>
      <c r="R30" s="9">
        <v>1</v>
      </c>
      <c r="S30" s="9" t="s">
        <v>15</v>
      </c>
    </row>
    <row r="31" spans="1:20" x14ac:dyDescent="0.35">
      <c r="A31" s="16"/>
      <c r="B31" s="12" t="s">
        <v>19</v>
      </c>
      <c r="C31" s="12" t="s">
        <v>20</v>
      </c>
      <c r="D31" s="12" t="s">
        <v>28</v>
      </c>
      <c r="E31" s="12" t="s">
        <v>34</v>
      </c>
      <c r="F31" s="12" t="s">
        <v>20</v>
      </c>
      <c r="G31" s="12" t="s">
        <v>20</v>
      </c>
      <c r="H31" s="12" t="s">
        <v>20</v>
      </c>
      <c r="I31" s="12" t="s">
        <v>121</v>
      </c>
      <c r="J31" s="6" t="s">
        <v>22</v>
      </c>
      <c r="K31" s="12" t="s">
        <v>98</v>
      </c>
      <c r="L31" s="12" t="s">
        <v>20</v>
      </c>
      <c r="M31" s="12" t="s">
        <v>91</v>
      </c>
      <c r="N31" s="12" t="s">
        <v>102</v>
      </c>
      <c r="O31" s="12" t="s">
        <v>20</v>
      </c>
      <c r="P31" s="12" t="s">
        <v>30</v>
      </c>
      <c r="Q31" s="12" t="s">
        <v>22</v>
      </c>
      <c r="R31" s="9">
        <v>2</v>
      </c>
      <c r="S31" s="9"/>
    </row>
    <row r="32" spans="1:20" x14ac:dyDescent="0.35">
      <c r="A32" s="16"/>
      <c r="B32" s="12" t="s">
        <v>23</v>
      </c>
      <c r="C32" s="12" t="s">
        <v>20</v>
      </c>
      <c r="D32" s="12" t="s">
        <v>98</v>
      </c>
      <c r="E32" s="12" t="s">
        <v>32</v>
      </c>
      <c r="F32" s="12" t="s">
        <v>21</v>
      </c>
      <c r="G32" s="12" t="s">
        <v>22</v>
      </c>
      <c r="H32" s="12" t="s">
        <v>131</v>
      </c>
      <c r="I32" s="12" t="s">
        <v>34</v>
      </c>
      <c r="J32" s="12" t="s">
        <v>100</v>
      </c>
      <c r="K32" s="12" t="s">
        <v>122</v>
      </c>
      <c r="L32" s="12" t="s">
        <v>20</v>
      </c>
      <c r="M32" s="12" t="s">
        <v>20</v>
      </c>
      <c r="N32" s="12" t="s">
        <v>91</v>
      </c>
      <c r="O32" s="12" t="s">
        <v>20</v>
      </c>
      <c r="P32" s="12" t="s">
        <v>22</v>
      </c>
      <c r="Q32" s="12" t="s">
        <v>32</v>
      </c>
      <c r="R32" s="9">
        <v>3</v>
      </c>
      <c r="S32" s="9" t="s">
        <v>15</v>
      </c>
    </row>
    <row r="33" spans="1:19" x14ac:dyDescent="0.35">
      <c r="A33" s="15" t="s">
        <v>27</v>
      </c>
      <c r="B33" s="12" t="s">
        <v>17</v>
      </c>
      <c r="C33" s="12" t="s">
        <v>22</v>
      </c>
      <c r="D33" s="12" t="s">
        <v>20</v>
      </c>
      <c r="E33" s="12" t="s">
        <v>20</v>
      </c>
      <c r="F33" s="12" t="s">
        <v>21</v>
      </c>
      <c r="G33" s="12" t="s">
        <v>28</v>
      </c>
      <c r="H33" s="12" t="s">
        <v>34</v>
      </c>
      <c r="I33" s="12" t="s">
        <v>120</v>
      </c>
      <c r="J33" s="12" t="s">
        <v>32</v>
      </c>
      <c r="K33" s="12" t="s">
        <v>98</v>
      </c>
      <c r="L33" s="6" t="s">
        <v>22</v>
      </c>
      <c r="M33" s="12" t="s">
        <v>20</v>
      </c>
      <c r="N33" s="12" t="s">
        <v>102</v>
      </c>
      <c r="O33" s="12" t="s">
        <v>91</v>
      </c>
      <c r="P33" s="12" t="s">
        <v>102</v>
      </c>
      <c r="Q33" s="12" t="s">
        <v>102</v>
      </c>
      <c r="R33" s="9">
        <v>4</v>
      </c>
      <c r="S33" s="23" t="s">
        <v>15</v>
      </c>
    </row>
    <row r="34" spans="1:19" x14ac:dyDescent="0.35">
      <c r="A34" s="16"/>
      <c r="B34" s="12" t="s">
        <v>19</v>
      </c>
      <c r="C34" s="12" t="s">
        <v>32</v>
      </c>
      <c r="D34" s="12" t="s">
        <v>20</v>
      </c>
      <c r="E34" s="12" t="s">
        <v>20</v>
      </c>
      <c r="F34" s="12" t="s">
        <v>100</v>
      </c>
      <c r="G34" s="12" t="s">
        <v>98</v>
      </c>
      <c r="H34" s="12" t="s">
        <v>28</v>
      </c>
      <c r="I34" s="12" t="s">
        <v>22</v>
      </c>
      <c r="J34" s="12" t="s">
        <v>120</v>
      </c>
      <c r="K34" s="12" t="s">
        <v>22</v>
      </c>
      <c r="L34" s="12" t="s">
        <v>103</v>
      </c>
      <c r="M34" s="12" t="s">
        <v>20</v>
      </c>
      <c r="N34" s="2" t="s">
        <v>104</v>
      </c>
      <c r="O34" s="12" t="s">
        <v>102</v>
      </c>
      <c r="P34" s="12" t="s">
        <v>91</v>
      </c>
      <c r="Q34" s="12" t="s">
        <v>103</v>
      </c>
      <c r="R34" s="9">
        <v>5</v>
      </c>
      <c r="S34" s="23" t="s">
        <v>15</v>
      </c>
    </row>
    <row r="35" spans="1:19" x14ac:dyDescent="0.35">
      <c r="A35" s="16"/>
      <c r="B35" s="12" t="s">
        <v>23</v>
      </c>
      <c r="C35" s="12" t="s">
        <v>122</v>
      </c>
      <c r="D35" s="12" t="s">
        <v>22</v>
      </c>
      <c r="E35" s="12" t="s">
        <v>122</v>
      </c>
      <c r="F35" s="12" t="s">
        <v>34</v>
      </c>
      <c r="G35" s="12" t="s">
        <v>100</v>
      </c>
      <c r="H35" s="12" t="s">
        <v>122</v>
      </c>
      <c r="I35" s="12" t="s">
        <v>28</v>
      </c>
      <c r="J35" s="12" t="s">
        <v>98</v>
      </c>
      <c r="K35" s="12" t="s">
        <v>120</v>
      </c>
      <c r="L35" s="12" t="s">
        <v>102</v>
      </c>
      <c r="M35" s="12" t="s">
        <v>20</v>
      </c>
      <c r="N35" s="12" t="s">
        <v>32</v>
      </c>
      <c r="O35" s="12" t="s">
        <v>32</v>
      </c>
      <c r="P35" s="12" t="s">
        <v>20</v>
      </c>
      <c r="Q35" s="12" t="s">
        <v>91</v>
      </c>
      <c r="R35" s="9">
        <v>6</v>
      </c>
      <c r="S35" s="9"/>
    </row>
    <row r="36" spans="1:19" x14ac:dyDescent="0.35">
      <c r="A36" s="15" t="s">
        <v>33</v>
      </c>
      <c r="B36" s="12" t="s">
        <v>17</v>
      </c>
      <c r="C36" s="12" t="s">
        <v>100</v>
      </c>
      <c r="D36" s="12" t="s">
        <v>20</v>
      </c>
      <c r="E36" s="12" t="s">
        <v>20</v>
      </c>
      <c r="F36" s="12" t="s">
        <v>32</v>
      </c>
      <c r="G36" s="12" t="s">
        <v>20</v>
      </c>
      <c r="H36" s="12" t="s">
        <v>100</v>
      </c>
      <c r="I36" s="12" t="s">
        <v>98</v>
      </c>
      <c r="J36" s="12" t="s">
        <v>20</v>
      </c>
      <c r="K36" s="12" t="s">
        <v>100</v>
      </c>
      <c r="L36" s="12" t="s">
        <v>91</v>
      </c>
      <c r="M36" s="12" t="s">
        <v>103</v>
      </c>
      <c r="N36" s="12" t="s">
        <v>28</v>
      </c>
      <c r="O36" s="12" t="s">
        <v>103</v>
      </c>
      <c r="P36" s="12" t="s">
        <v>103</v>
      </c>
      <c r="Q36" s="12" t="s">
        <v>22</v>
      </c>
      <c r="R36" s="9">
        <v>7</v>
      </c>
      <c r="S36" s="9" t="s">
        <v>15</v>
      </c>
    </row>
    <row r="37" spans="1:19" x14ac:dyDescent="0.35">
      <c r="A37" s="16"/>
      <c r="B37" s="12" t="s">
        <v>19</v>
      </c>
      <c r="C37" s="12" t="s">
        <v>22</v>
      </c>
      <c r="D37" s="12" t="s">
        <v>20</v>
      </c>
      <c r="E37" s="12" t="s">
        <v>98</v>
      </c>
      <c r="F37" s="12" t="s">
        <v>22</v>
      </c>
      <c r="G37" s="12" t="s">
        <v>20</v>
      </c>
      <c r="H37" s="12" t="s">
        <v>32</v>
      </c>
      <c r="I37" s="12" t="s">
        <v>122</v>
      </c>
      <c r="J37" s="12" t="s">
        <v>100</v>
      </c>
      <c r="K37" s="12" t="s">
        <v>32</v>
      </c>
      <c r="L37" s="12" t="s">
        <v>102</v>
      </c>
      <c r="M37" s="12" t="s">
        <v>91</v>
      </c>
      <c r="N37" s="12" t="s">
        <v>30</v>
      </c>
      <c r="O37" s="2" t="s">
        <v>104</v>
      </c>
      <c r="P37" s="2" t="s">
        <v>104</v>
      </c>
      <c r="Q37" s="12" t="s">
        <v>102</v>
      </c>
      <c r="R37" s="9">
        <v>8</v>
      </c>
      <c r="S37" s="9"/>
    </row>
    <row r="38" spans="1:19" x14ac:dyDescent="0.35">
      <c r="A38" s="16"/>
      <c r="B38" s="12" t="s">
        <v>23</v>
      </c>
      <c r="C38" s="12" t="s">
        <v>100</v>
      </c>
      <c r="D38" s="12" t="s">
        <v>32</v>
      </c>
      <c r="E38" s="12" t="s">
        <v>131</v>
      </c>
      <c r="F38" s="12" t="s">
        <v>124</v>
      </c>
      <c r="G38" s="12" t="s">
        <v>100</v>
      </c>
      <c r="H38" s="12" t="s">
        <v>98</v>
      </c>
      <c r="I38" s="12" t="s">
        <v>21</v>
      </c>
      <c r="J38" s="12" t="s">
        <v>22</v>
      </c>
      <c r="K38" s="12" t="s">
        <v>22</v>
      </c>
      <c r="L38" s="12" t="s">
        <v>28</v>
      </c>
      <c r="M38" s="12" t="s">
        <v>104</v>
      </c>
      <c r="N38" s="12" t="s">
        <v>91</v>
      </c>
      <c r="O38" s="12" t="s">
        <v>102</v>
      </c>
      <c r="P38" s="12" t="s">
        <v>22</v>
      </c>
      <c r="Q38" s="2" t="s">
        <v>104</v>
      </c>
      <c r="R38" s="9">
        <v>9</v>
      </c>
      <c r="S38" s="9" t="s">
        <v>15</v>
      </c>
    </row>
    <row r="39" spans="1:19" x14ac:dyDescent="0.35">
      <c r="A39" s="15" t="s">
        <v>35</v>
      </c>
      <c r="B39" s="12" t="s">
        <v>17</v>
      </c>
      <c r="C39" s="12"/>
      <c r="D39" s="12"/>
      <c r="E39" s="12"/>
      <c r="F39" s="12"/>
      <c r="G39" s="12"/>
      <c r="H39" s="12"/>
      <c r="I39" s="12" t="s">
        <v>123</v>
      </c>
      <c r="J39" s="12" t="s">
        <v>123</v>
      </c>
      <c r="K39" s="12" t="s">
        <v>123</v>
      </c>
      <c r="L39" s="12"/>
      <c r="M39" s="12"/>
      <c r="N39" s="12"/>
      <c r="O39" s="12"/>
      <c r="P39" s="12"/>
      <c r="Q39" s="12"/>
      <c r="R39" s="9"/>
      <c r="S39" s="9"/>
    </row>
    <row r="40" spans="1:19" x14ac:dyDescent="0.35">
      <c r="A40" s="16"/>
      <c r="B40" s="12" t="s">
        <v>19</v>
      </c>
      <c r="C40" s="12"/>
      <c r="D40" s="12"/>
      <c r="E40" s="12"/>
      <c r="F40" s="12"/>
      <c r="G40" s="12"/>
      <c r="H40" s="12" t="s">
        <v>15</v>
      </c>
      <c r="I40" s="12" t="s">
        <v>100</v>
      </c>
      <c r="J40" s="12" t="s">
        <v>122</v>
      </c>
      <c r="K40" s="12" t="s">
        <v>122</v>
      </c>
      <c r="L40" s="12"/>
      <c r="M40" s="12"/>
      <c r="N40" s="12"/>
      <c r="O40" s="12"/>
      <c r="P40" s="12"/>
      <c r="Q40" s="12"/>
      <c r="R40" s="9"/>
      <c r="S40" s="9"/>
    </row>
    <row r="41" spans="1:19" x14ac:dyDescent="0.35">
      <c r="A41" s="16"/>
      <c r="B41" s="12" t="s">
        <v>23</v>
      </c>
      <c r="C41" s="12"/>
      <c r="D41" s="12"/>
      <c r="E41" s="12"/>
      <c r="F41" s="12"/>
      <c r="G41" s="12"/>
      <c r="H41" s="12"/>
      <c r="I41" s="12" t="s">
        <v>123</v>
      </c>
      <c r="J41" s="12" t="s">
        <v>123</v>
      </c>
      <c r="K41" s="12" t="s">
        <v>123</v>
      </c>
      <c r="L41" s="12"/>
      <c r="M41" s="12"/>
      <c r="N41" s="12"/>
      <c r="O41" s="12"/>
      <c r="P41" s="12"/>
      <c r="Q41" s="12"/>
      <c r="R41" s="9"/>
      <c r="S41" s="9"/>
    </row>
    <row r="42" spans="1:19" x14ac:dyDescent="0.35">
      <c r="A42" s="15" t="s">
        <v>36</v>
      </c>
      <c r="B42" s="12" t="s">
        <v>17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9"/>
      <c r="S42" s="9"/>
    </row>
    <row r="43" spans="1:19" x14ac:dyDescent="0.35">
      <c r="A43" s="16"/>
      <c r="B43" s="12" t="s">
        <v>19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9" t="s">
        <v>15</v>
      </c>
      <c r="S43" s="9"/>
    </row>
    <row r="44" spans="1:19" x14ac:dyDescent="0.35">
      <c r="A44" s="16"/>
      <c r="B44" s="12" t="s">
        <v>23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9"/>
      <c r="S44" s="9"/>
    </row>
    <row r="45" spans="1:19" x14ac:dyDescent="0.35">
      <c r="A45" s="16"/>
      <c r="B45" s="12" t="s">
        <v>24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9"/>
      <c r="S45" s="9"/>
    </row>
    <row r="46" spans="1:19" x14ac:dyDescent="0.35">
      <c r="A46" s="16"/>
      <c r="B46" s="12" t="s">
        <v>25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9"/>
      <c r="S46" s="9"/>
    </row>
    <row r="47" spans="1:19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9" x14ac:dyDescent="0.35">
      <c r="A49" s="9"/>
      <c r="B49" s="9"/>
      <c r="C49" s="9"/>
      <c r="D49" s="9"/>
      <c r="E49" s="9"/>
      <c r="F49" s="9"/>
      <c r="G49" s="9"/>
      <c r="H49" s="9"/>
      <c r="I49" s="9" t="s">
        <v>15</v>
      </c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9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1:19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1:19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9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9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9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9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9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9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9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9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1:19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4" spans="1:19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19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19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19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19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1:19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</row>
    <row r="70" spans="1:19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spans="1:19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</row>
    <row r="72" spans="1:19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spans="1:19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</row>
    <row r="74" spans="1:19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</row>
    <row r="75" spans="1:19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</row>
    <row r="76" spans="1:19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</row>
    <row r="77" spans="1:19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</row>
    <row r="78" spans="1:19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</row>
    <row r="79" spans="1:19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</row>
    <row r="80" spans="1:19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</row>
    <row r="81" spans="1:19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</row>
    <row r="82" spans="1:19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  <row r="83" spans="1:19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</row>
    <row r="84" spans="1:19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</row>
    <row r="85" spans="1:19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</row>
    <row r="86" spans="1:19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</row>
    <row r="87" spans="1:19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</row>
    <row r="88" spans="1:19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</row>
  </sheetData>
  <mergeCells count="12">
    <mergeCell ref="A42:A46"/>
    <mergeCell ref="A17:A20"/>
    <mergeCell ref="A21:A25"/>
    <mergeCell ref="A30:A32"/>
    <mergeCell ref="A33:A35"/>
    <mergeCell ref="A36:A38"/>
    <mergeCell ref="A39:A41"/>
    <mergeCell ref="A13:A16"/>
    <mergeCell ref="A1:D1"/>
    <mergeCell ref="A2:O2"/>
    <mergeCell ref="A5:A8"/>
    <mergeCell ref="A9:A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sqref="A1:XFD1048576"/>
    </sheetView>
  </sheetViews>
  <sheetFormatPr defaultColWidth="12.6328125" defaultRowHeight="15.5" x14ac:dyDescent="0.35"/>
  <cols>
    <col min="1" max="1" width="3" style="40" bestFit="1" customWidth="1"/>
    <col min="2" max="2" width="17.36328125" style="64" bestFit="1" customWidth="1"/>
    <col min="3" max="3" width="6.453125" style="40" bestFit="1" customWidth="1"/>
    <col min="4" max="4" width="9.6328125" style="40" bestFit="1" customWidth="1"/>
    <col min="5" max="5" width="4.36328125" style="40" bestFit="1" customWidth="1"/>
    <col min="6" max="6" width="4.08984375" style="40" bestFit="1" customWidth="1"/>
    <col min="7" max="7" width="5.7265625" style="40" bestFit="1" customWidth="1"/>
    <col min="8" max="8" width="5" style="40" bestFit="1" customWidth="1"/>
    <col min="9" max="9" width="7" style="40" bestFit="1" customWidth="1"/>
    <col min="10" max="10" width="5.36328125" style="40" bestFit="1" customWidth="1"/>
    <col min="11" max="11" width="6.1796875" style="40" bestFit="1" customWidth="1"/>
    <col min="12" max="12" width="3.453125" style="40" bestFit="1" customWidth="1"/>
    <col min="13" max="13" width="4.1796875" style="40" bestFit="1" customWidth="1"/>
    <col min="14" max="14" width="3" style="40" bestFit="1" customWidth="1"/>
    <col min="15" max="15" width="5.36328125" style="40" bestFit="1" customWidth="1"/>
    <col min="16" max="16" width="3.1796875" style="40" bestFit="1" customWidth="1"/>
    <col min="17" max="17" width="5.1796875" style="40" bestFit="1" customWidth="1"/>
    <col min="18" max="18" width="5.453125" style="40" bestFit="1" customWidth="1"/>
    <col min="19" max="19" width="4.453125" style="40" bestFit="1" customWidth="1"/>
    <col min="20" max="20" width="3.08984375" style="40" bestFit="1" customWidth="1"/>
    <col min="21" max="21" width="4.36328125" style="40" bestFit="1" customWidth="1"/>
    <col min="22" max="22" width="4.81640625" style="40" bestFit="1" customWidth="1"/>
    <col min="23" max="23" width="6" style="40" bestFit="1" customWidth="1"/>
    <col min="24" max="24" width="6.36328125" style="73" customWidth="1"/>
    <col min="25" max="29" width="1.36328125" style="40" bestFit="1" customWidth="1"/>
    <col min="30" max="16384" width="12.6328125" style="40"/>
  </cols>
  <sheetData>
    <row r="1" spans="1:29" s="8" customFormat="1" ht="78" x14ac:dyDescent="0.35">
      <c r="A1" s="25" t="s">
        <v>41</v>
      </c>
      <c r="B1" s="26" t="s">
        <v>26</v>
      </c>
      <c r="C1" s="27" t="s">
        <v>42</v>
      </c>
      <c r="D1" s="27" t="s">
        <v>43</v>
      </c>
      <c r="E1" s="27" t="s">
        <v>88</v>
      </c>
      <c r="F1" s="27" t="s">
        <v>20</v>
      </c>
      <c r="G1" s="27" t="s">
        <v>22</v>
      </c>
      <c r="H1" s="27" t="s">
        <v>32</v>
      </c>
      <c r="I1" s="27" t="s">
        <v>89</v>
      </c>
      <c r="J1" s="28" t="s">
        <v>34</v>
      </c>
      <c r="K1" s="27" t="s">
        <v>108</v>
      </c>
      <c r="L1" s="29" t="s">
        <v>90</v>
      </c>
      <c r="M1" s="30" t="s">
        <v>28</v>
      </c>
      <c r="N1" s="30" t="s">
        <v>31</v>
      </c>
      <c r="O1" s="30" t="s">
        <v>91</v>
      </c>
      <c r="P1" s="30" t="s">
        <v>39</v>
      </c>
      <c r="Q1" s="30" t="s">
        <v>109</v>
      </c>
      <c r="R1" s="30" t="s">
        <v>30</v>
      </c>
      <c r="S1" s="30" t="s">
        <v>95</v>
      </c>
      <c r="T1" s="30" t="s">
        <v>37</v>
      </c>
      <c r="U1" s="31" t="s">
        <v>92</v>
      </c>
      <c r="V1" s="30" t="s">
        <v>93</v>
      </c>
      <c r="W1" s="26" t="s">
        <v>94</v>
      </c>
      <c r="X1" s="32" t="s">
        <v>44</v>
      </c>
    </row>
    <row r="2" spans="1:29" ht="31" x14ac:dyDescent="0.35">
      <c r="A2" s="33">
        <v>1</v>
      </c>
      <c r="B2" s="34" t="s">
        <v>45</v>
      </c>
      <c r="C2" s="35" t="s">
        <v>46</v>
      </c>
      <c r="D2" s="35" t="s">
        <v>47</v>
      </c>
      <c r="E2" s="3">
        <v>3</v>
      </c>
      <c r="F2" s="3">
        <v>12</v>
      </c>
      <c r="G2" s="3" t="s">
        <v>112</v>
      </c>
      <c r="H2" s="3" t="s">
        <v>119</v>
      </c>
      <c r="I2" s="66">
        <v>2</v>
      </c>
      <c r="J2" s="66">
        <v>1</v>
      </c>
      <c r="K2" s="3"/>
      <c r="L2" s="67"/>
      <c r="M2" s="5"/>
      <c r="N2" s="66"/>
      <c r="O2" s="66"/>
      <c r="P2" s="66">
        <v>2</v>
      </c>
      <c r="Q2" s="66"/>
      <c r="R2" s="66"/>
      <c r="S2" s="66">
        <v>1</v>
      </c>
      <c r="T2" s="66">
        <v>1</v>
      </c>
      <c r="U2" s="36">
        <f t="shared" ref="U2:U10" si="0">SUM(E2:T2)</f>
        <v>22</v>
      </c>
      <c r="V2" s="37">
        <v>17</v>
      </c>
      <c r="W2" s="38">
        <f t="shared" ref="W2:W26" si="1">U2-V2</f>
        <v>5</v>
      </c>
      <c r="X2" s="39"/>
      <c r="AC2" s="68"/>
    </row>
    <row r="3" spans="1:29" ht="31" x14ac:dyDescent="0.35">
      <c r="A3" s="33">
        <v>2</v>
      </c>
      <c r="B3" s="34" t="s">
        <v>48</v>
      </c>
      <c r="C3" s="35" t="s">
        <v>49</v>
      </c>
      <c r="D3" s="35" t="s">
        <v>50</v>
      </c>
      <c r="E3" s="3">
        <v>3</v>
      </c>
      <c r="F3" s="3">
        <v>12</v>
      </c>
      <c r="G3" s="3">
        <v>2</v>
      </c>
      <c r="H3" s="3" t="s">
        <v>119</v>
      </c>
      <c r="I3" s="66">
        <v>2</v>
      </c>
      <c r="J3" s="66">
        <v>1</v>
      </c>
      <c r="K3" s="3"/>
      <c r="L3" s="66"/>
      <c r="M3" s="5"/>
      <c r="N3" s="67"/>
      <c r="O3" s="66"/>
      <c r="P3" s="66">
        <v>2</v>
      </c>
      <c r="Q3" s="66"/>
      <c r="R3" s="66"/>
      <c r="S3" s="66">
        <v>1</v>
      </c>
      <c r="T3" s="66">
        <v>1</v>
      </c>
      <c r="U3" s="36">
        <f t="shared" si="0"/>
        <v>24</v>
      </c>
      <c r="V3" s="37">
        <v>20</v>
      </c>
      <c r="W3" s="38">
        <f t="shared" si="1"/>
        <v>4</v>
      </c>
      <c r="X3" s="39"/>
      <c r="AB3" s="40" t="s">
        <v>15</v>
      </c>
    </row>
    <row r="4" spans="1:29" ht="31" x14ac:dyDescent="0.35">
      <c r="A4" s="33">
        <v>3</v>
      </c>
      <c r="B4" s="34" t="s">
        <v>127</v>
      </c>
      <c r="C4" s="35" t="s">
        <v>49</v>
      </c>
      <c r="D4" s="35" t="s">
        <v>128</v>
      </c>
      <c r="E4" s="3">
        <v>3</v>
      </c>
      <c r="F4" s="3">
        <v>12</v>
      </c>
      <c r="G4" s="3">
        <v>2</v>
      </c>
      <c r="H4" s="3" t="s">
        <v>119</v>
      </c>
      <c r="I4" s="3">
        <v>2</v>
      </c>
      <c r="J4" s="66">
        <v>1</v>
      </c>
      <c r="K4" s="3"/>
      <c r="L4" s="66"/>
      <c r="M4" s="5"/>
      <c r="N4" s="67"/>
      <c r="O4" s="66"/>
      <c r="P4" s="66">
        <v>2</v>
      </c>
      <c r="Q4" s="66"/>
      <c r="R4" s="66"/>
      <c r="S4" s="66">
        <v>1</v>
      </c>
      <c r="T4" s="66">
        <v>1</v>
      </c>
      <c r="U4" s="36">
        <f t="shared" si="0"/>
        <v>24</v>
      </c>
      <c r="V4" s="37">
        <v>20</v>
      </c>
      <c r="W4" s="38">
        <f t="shared" si="1"/>
        <v>4</v>
      </c>
      <c r="X4" s="39"/>
    </row>
    <row r="5" spans="1:29" ht="31" x14ac:dyDescent="0.35">
      <c r="A5" s="33">
        <v>4</v>
      </c>
      <c r="B5" s="34" t="s">
        <v>58</v>
      </c>
      <c r="C5" s="35" t="s">
        <v>59</v>
      </c>
      <c r="D5" s="35" t="s">
        <v>53</v>
      </c>
      <c r="E5" s="3">
        <v>5</v>
      </c>
      <c r="F5" s="3">
        <v>10</v>
      </c>
      <c r="G5" s="3" t="s">
        <v>117</v>
      </c>
      <c r="H5" s="3" t="s">
        <v>119</v>
      </c>
      <c r="I5" s="3">
        <v>2</v>
      </c>
      <c r="J5" s="66">
        <v>1</v>
      </c>
      <c r="K5" s="3"/>
      <c r="L5" s="66"/>
      <c r="M5" s="5" t="s">
        <v>118</v>
      </c>
      <c r="N5" s="67"/>
      <c r="O5" s="66"/>
      <c r="P5" s="66">
        <v>2</v>
      </c>
      <c r="Q5" s="66"/>
      <c r="R5" s="66"/>
      <c r="S5" s="66">
        <v>1</v>
      </c>
      <c r="T5" s="66">
        <v>1</v>
      </c>
      <c r="U5" s="36">
        <f t="shared" si="0"/>
        <v>22</v>
      </c>
      <c r="V5" s="37">
        <v>19</v>
      </c>
      <c r="W5" s="38">
        <f t="shared" si="1"/>
        <v>3</v>
      </c>
      <c r="X5" s="39"/>
      <c r="Y5" s="40" t="s">
        <v>15</v>
      </c>
      <c r="AC5" s="40" t="s">
        <v>15</v>
      </c>
    </row>
    <row r="6" spans="1:29" ht="31" x14ac:dyDescent="0.35">
      <c r="A6" s="33">
        <v>5</v>
      </c>
      <c r="B6" s="34" t="s">
        <v>61</v>
      </c>
      <c r="C6" s="35" t="s">
        <v>49</v>
      </c>
      <c r="D6" s="35" t="s">
        <v>55</v>
      </c>
      <c r="E6" s="3">
        <v>5</v>
      </c>
      <c r="F6" s="3">
        <v>10</v>
      </c>
      <c r="G6" s="4" t="s">
        <v>117</v>
      </c>
      <c r="H6" s="66">
        <v>1</v>
      </c>
      <c r="I6" s="3">
        <v>2</v>
      </c>
      <c r="J6" s="66">
        <v>1</v>
      </c>
      <c r="K6" s="3"/>
      <c r="L6" s="66"/>
      <c r="M6" s="5"/>
      <c r="N6" s="67"/>
      <c r="O6" s="66"/>
      <c r="P6" s="66">
        <v>2</v>
      </c>
      <c r="Q6" s="66"/>
      <c r="R6" s="66" t="s">
        <v>15</v>
      </c>
      <c r="S6" s="66">
        <v>1</v>
      </c>
      <c r="T6" s="66">
        <v>1</v>
      </c>
      <c r="U6" s="36">
        <f t="shared" si="0"/>
        <v>23</v>
      </c>
      <c r="V6" s="37">
        <v>20</v>
      </c>
      <c r="W6" s="38">
        <f t="shared" si="1"/>
        <v>3</v>
      </c>
      <c r="X6" s="39"/>
      <c r="Y6" s="41"/>
      <c r="Z6" s="41"/>
    </row>
    <row r="7" spans="1:29" ht="31" x14ac:dyDescent="0.35">
      <c r="A7" s="33">
        <v>6</v>
      </c>
      <c r="B7" s="34" t="s">
        <v>51</v>
      </c>
      <c r="C7" s="35" t="s">
        <v>49</v>
      </c>
      <c r="D7" s="35" t="s">
        <v>57</v>
      </c>
      <c r="E7" s="3">
        <v>5</v>
      </c>
      <c r="F7" s="42">
        <v>10</v>
      </c>
      <c r="G7" s="5" t="s">
        <v>117</v>
      </c>
      <c r="H7" s="66">
        <v>1</v>
      </c>
      <c r="I7" s="3">
        <v>2</v>
      </c>
      <c r="J7" s="66">
        <v>1</v>
      </c>
      <c r="K7" s="3"/>
      <c r="L7" s="66"/>
      <c r="M7" s="5"/>
      <c r="N7" s="67"/>
      <c r="O7" s="66"/>
      <c r="P7" s="66">
        <v>2</v>
      </c>
      <c r="Q7" s="66"/>
      <c r="R7" s="66"/>
      <c r="S7" s="66">
        <v>1</v>
      </c>
      <c r="T7" s="66">
        <v>1</v>
      </c>
      <c r="U7" s="36">
        <f t="shared" si="0"/>
        <v>23</v>
      </c>
      <c r="V7" s="37">
        <v>20</v>
      </c>
      <c r="W7" s="38">
        <f t="shared" si="1"/>
        <v>3</v>
      </c>
      <c r="X7" s="39"/>
      <c r="AC7" s="40" t="s">
        <v>15</v>
      </c>
    </row>
    <row r="8" spans="1:29" ht="31" x14ac:dyDescent="0.35">
      <c r="A8" s="33">
        <v>7</v>
      </c>
      <c r="B8" s="34" t="s">
        <v>52</v>
      </c>
      <c r="C8" s="35" t="s">
        <v>46</v>
      </c>
      <c r="D8" s="35" t="s">
        <v>60</v>
      </c>
      <c r="E8" s="3">
        <v>5</v>
      </c>
      <c r="F8" s="42">
        <v>7</v>
      </c>
      <c r="G8" s="3" t="s">
        <v>112</v>
      </c>
      <c r="H8" s="43">
        <v>1</v>
      </c>
      <c r="I8" s="3" t="s">
        <v>116</v>
      </c>
      <c r="J8" s="66">
        <v>1</v>
      </c>
      <c r="K8" s="3">
        <v>1</v>
      </c>
      <c r="L8" s="66"/>
      <c r="M8" s="5"/>
      <c r="N8" s="67"/>
      <c r="O8" s="66" t="s">
        <v>115</v>
      </c>
      <c r="P8" s="66">
        <v>4</v>
      </c>
      <c r="Q8" s="66" t="s">
        <v>132</v>
      </c>
      <c r="R8" s="66"/>
      <c r="S8" s="66">
        <v>1</v>
      </c>
      <c r="T8" s="66">
        <v>1</v>
      </c>
      <c r="U8" s="36">
        <f t="shared" si="0"/>
        <v>21</v>
      </c>
      <c r="V8" s="37">
        <v>17</v>
      </c>
      <c r="W8" s="38">
        <f t="shared" si="1"/>
        <v>4</v>
      </c>
      <c r="X8" s="39"/>
      <c r="AC8" s="40" t="s">
        <v>15</v>
      </c>
    </row>
    <row r="9" spans="1:29" ht="31" x14ac:dyDescent="0.35">
      <c r="A9" s="33">
        <v>8</v>
      </c>
      <c r="B9" s="34" t="s">
        <v>63</v>
      </c>
      <c r="C9" s="35" t="s">
        <v>49</v>
      </c>
      <c r="D9" s="35" t="s">
        <v>62</v>
      </c>
      <c r="E9" s="3">
        <v>5</v>
      </c>
      <c r="F9" s="42">
        <v>7</v>
      </c>
      <c r="G9" s="66">
        <v>2</v>
      </c>
      <c r="H9" s="43">
        <v>1</v>
      </c>
      <c r="I9" s="3">
        <v>2</v>
      </c>
      <c r="J9" s="66">
        <v>1</v>
      </c>
      <c r="K9" s="3">
        <v>1</v>
      </c>
      <c r="L9" s="66"/>
      <c r="M9" s="5"/>
      <c r="N9" s="67"/>
      <c r="O9" s="66" t="s">
        <v>115</v>
      </c>
      <c r="P9" s="66">
        <v>4</v>
      </c>
      <c r="Q9" s="66" t="s">
        <v>132</v>
      </c>
      <c r="R9" s="66"/>
      <c r="S9" s="66">
        <v>1</v>
      </c>
      <c r="T9" s="66">
        <v>1</v>
      </c>
      <c r="U9" s="36">
        <f t="shared" si="0"/>
        <v>25</v>
      </c>
      <c r="V9" s="37">
        <v>20</v>
      </c>
      <c r="W9" s="38">
        <f t="shared" si="1"/>
        <v>5</v>
      </c>
      <c r="X9" s="39"/>
      <c r="AC9" s="40" t="s">
        <v>15</v>
      </c>
    </row>
    <row r="10" spans="1:29" ht="31" x14ac:dyDescent="0.35">
      <c r="A10" s="33">
        <v>9</v>
      </c>
      <c r="B10" s="34" t="s">
        <v>54</v>
      </c>
      <c r="C10" s="35" t="s">
        <v>49</v>
      </c>
      <c r="D10" s="35" t="s">
        <v>64</v>
      </c>
      <c r="E10" s="3">
        <v>5</v>
      </c>
      <c r="F10" s="42">
        <v>7</v>
      </c>
      <c r="G10" s="66">
        <v>2</v>
      </c>
      <c r="H10" s="43">
        <v>1</v>
      </c>
      <c r="I10" s="3">
        <v>2</v>
      </c>
      <c r="J10" s="66">
        <v>1</v>
      </c>
      <c r="K10" s="3">
        <v>1</v>
      </c>
      <c r="L10" s="66"/>
      <c r="M10" s="5"/>
      <c r="N10" s="67"/>
      <c r="O10" s="66" t="s">
        <v>115</v>
      </c>
      <c r="P10" s="66">
        <v>4</v>
      </c>
      <c r="Q10" s="66" t="s">
        <v>132</v>
      </c>
      <c r="R10" s="66"/>
      <c r="S10" s="66">
        <v>1</v>
      </c>
      <c r="T10" s="66">
        <v>1</v>
      </c>
      <c r="U10" s="36">
        <f t="shared" si="0"/>
        <v>25</v>
      </c>
      <c r="V10" s="37">
        <v>20</v>
      </c>
      <c r="W10" s="38">
        <f t="shared" si="1"/>
        <v>5</v>
      </c>
      <c r="X10" s="39"/>
      <c r="AC10" s="40" t="s">
        <v>15</v>
      </c>
    </row>
    <row r="11" spans="1:29" ht="31" x14ac:dyDescent="0.35">
      <c r="A11" s="33">
        <v>10</v>
      </c>
      <c r="B11" s="64" t="s">
        <v>68</v>
      </c>
      <c r="C11" s="35" t="s">
        <v>46</v>
      </c>
      <c r="D11" s="35" t="s">
        <v>66</v>
      </c>
      <c r="E11" s="3">
        <v>5</v>
      </c>
      <c r="F11" s="42">
        <v>8</v>
      </c>
      <c r="G11" s="66">
        <v>2</v>
      </c>
      <c r="H11" s="43">
        <v>1</v>
      </c>
      <c r="I11" s="3" t="s">
        <v>29</v>
      </c>
      <c r="J11" s="3"/>
      <c r="K11" s="3">
        <v>1</v>
      </c>
      <c r="L11" s="3">
        <v>2</v>
      </c>
      <c r="M11" s="5"/>
      <c r="N11" s="67"/>
      <c r="O11" s="66" t="s">
        <v>114</v>
      </c>
      <c r="P11" s="66"/>
      <c r="Q11" s="66"/>
      <c r="R11" s="66">
        <v>1</v>
      </c>
      <c r="S11" s="66">
        <v>1</v>
      </c>
      <c r="T11" s="66">
        <v>1</v>
      </c>
      <c r="U11" s="36">
        <f>SUM(E11:R11)</f>
        <v>20</v>
      </c>
      <c r="V11" s="37">
        <v>20</v>
      </c>
      <c r="W11" s="38">
        <f t="shared" si="1"/>
        <v>0</v>
      </c>
      <c r="X11" s="39"/>
      <c r="AC11" s="40" t="s">
        <v>15</v>
      </c>
    </row>
    <row r="12" spans="1:29" ht="31" x14ac:dyDescent="0.35">
      <c r="A12" s="33">
        <v>11</v>
      </c>
      <c r="B12" s="34" t="s">
        <v>56</v>
      </c>
      <c r="C12" s="35" t="s">
        <v>49</v>
      </c>
      <c r="D12" s="35" t="s">
        <v>67</v>
      </c>
      <c r="E12" s="3">
        <v>5</v>
      </c>
      <c r="F12" s="42">
        <v>8</v>
      </c>
      <c r="G12" s="66">
        <v>2</v>
      </c>
      <c r="H12" s="43">
        <v>1</v>
      </c>
      <c r="I12" s="66">
        <v>2</v>
      </c>
      <c r="J12" s="3"/>
      <c r="K12" s="3">
        <v>1</v>
      </c>
      <c r="L12" s="3">
        <v>2</v>
      </c>
      <c r="M12" s="5"/>
      <c r="N12" s="67"/>
      <c r="O12" s="66" t="s">
        <v>114</v>
      </c>
      <c r="P12" s="66"/>
      <c r="Q12" s="66"/>
      <c r="R12" s="66">
        <v>1</v>
      </c>
      <c r="S12" s="66">
        <v>1</v>
      </c>
      <c r="T12" s="66">
        <v>1</v>
      </c>
      <c r="U12" s="36">
        <f t="shared" ref="U12:U16" si="2">SUM(E12:R12)</f>
        <v>22</v>
      </c>
      <c r="V12" s="37">
        <v>16</v>
      </c>
      <c r="W12" s="38">
        <f t="shared" si="1"/>
        <v>6</v>
      </c>
      <c r="X12" s="39"/>
      <c r="AA12" s="40" t="s">
        <v>15</v>
      </c>
      <c r="AC12" s="40" t="s">
        <v>15</v>
      </c>
    </row>
    <row r="13" spans="1:29" ht="31" x14ac:dyDescent="0.35">
      <c r="A13" s="33">
        <v>12</v>
      </c>
      <c r="B13" s="34" t="s">
        <v>65</v>
      </c>
      <c r="C13" s="35" t="s">
        <v>49</v>
      </c>
      <c r="D13" s="35" t="s">
        <v>86</v>
      </c>
      <c r="E13" s="3">
        <v>5</v>
      </c>
      <c r="F13" s="42">
        <v>8</v>
      </c>
      <c r="G13" s="66">
        <v>2</v>
      </c>
      <c r="H13" s="43">
        <v>1</v>
      </c>
      <c r="I13" s="3">
        <v>2</v>
      </c>
      <c r="J13" s="3"/>
      <c r="K13" s="3">
        <v>1</v>
      </c>
      <c r="L13" s="3">
        <v>2</v>
      </c>
      <c r="M13" s="5"/>
      <c r="N13" s="67"/>
      <c r="O13" s="66" t="s">
        <v>114</v>
      </c>
      <c r="P13" s="66"/>
      <c r="Q13" s="66"/>
      <c r="R13" s="66">
        <v>1</v>
      </c>
      <c r="S13" s="66">
        <v>1</v>
      </c>
      <c r="T13" s="66">
        <v>1</v>
      </c>
      <c r="U13" s="36">
        <f t="shared" si="2"/>
        <v>22</v>
      </c>
      <c r="V13" s="37">
        <v>18</v>
      </c>
      <c r="W13" s="38">
        <f t="shared" si="1"/>
        <v>4</v>
      </c>
      <c r="X13" s="39"/>
      <c r="Z13" s="40" t="s">
        <v>15</v>
      </c>
    </row>
    <row r="14" spans="1:29" ht="31" x14ac:dyDescent="0.35">
      <c r="A14" s="33">
        <v>13</v>
      </c>
      <c r="B14" s="34" t="s">
        <v>106</v>
      </c>
      <c r="C14" s="35" t="s">
        <v>59</v>
      </c>
      <c r="D14" s="35" t="s">
        <v>69</v>
      </c>
      <c r="E14" s="3">
        <v>5</v>
      </c>
      <c r="F14" s="42">
        <v>8</v>
      </c>
      <c r="G14" s="66">
        <v>2</v>
      </c>
      <c r="H14" s="43">
        <v>1</v>
      </c>
      <c r="I14" s="3" t="s">
        <v>29</v>
      </c>
      <c r="J14" s="3"/>
      <c r="K14" s="3" t="s">
        <v>113</v>
      </c>
      <c r="L14" s="3">
        <v>2</v>
      </c>
      <c r="M14" s="5"/>
      <c r="N14" s="67"/>
      <c r="O14" s="66" t="s">
        <v>114</v>
      </c>
      <c r="P14" s="66"/>
      <c r="Q14" s="66"/>
      <c r="R14" s="66">
        <v>1</v>
      </c>
      <c r="S14" s="66">
        <v>1</v>
      </c>
      <c r="T14" s="66">
        <v>1</v>
      </c>
      <c r="U14" s="36">
        <f t="shared" si="2"/>
        <v>19</v>
      </c>
      <c r="V14" s="37">
        <v>17</v>
      </c>
      <c r="W14" s="38">
        <f t="shared" si="1"/>
        <v>2</v>
      </c>
      <c r="X14" s="39"/>
      <c r="Y14" s="44"/>
      <c r="AC14" s="40" t="s">
        <v>15</v>
      </c>
    </row>
    <row r="15" spans="1:29" ht="31" x14ac:dyDescent="0.35">
      <c r="A15" s="33">
        <v>14</v>
      </c>
      <c r="B15" s="34" t="s">
        <v>107</v>
      </c>
      <c r="C15" s="35" t="s">
        <v>49</v>
      </c>
      <c r="D15" s="35" t="s">
        <v>70</v>
      </c>
      <c r="E15" s="3">
        <v>5</v>
      </c>
      <c r="F15" s="42">
        <v>8</v>
      </c>
      <c r="G15" s="66">
        <v>2</v>
      </c>
      <c r="H15" s="43">
        <v>1</v>
      </c>
      <c r="I15" s="3">
        <v>2</v>
      </c>
      <c r="J15" s="3"/>
      <c r="K15" s="3" t="s">
        <v>113</v>
      </c>
      <c r="L15" s="3">
        <v>2</v>
      </c>
      <c r="M15" s="5"/>
      <c r="N15" s="67"/>
      <c r="O15" s="66" t="s">
        <v>114</v>
      </c>
      <c r="P15" s="66"/>
      <c r="Q15" s="66"/>
      <c r="R15" s="66">
        <v>1</v>
      </c>
      <c r="S15" s="66">
        <v>1</v>
      </c>
      <c r="T15" s="66">
        <v>1</v>
      </c>
      <c r="U15" s="36">
        <f t="shared" si="2"/>
        <v>21</v>
      </c>
      <c r="V15" s="37">
        <v>20</v>
      </c>
      <c r="W15" s="38">
        <f t="shared" si="1"/>
        <v>1</v>
      </c>
      <c r="X15" s="39"/>
      <c r="Y15" s="45"/>
      <c r="Z15" s="45"/>
    </row>
    <row r="16" spans="1:29" ht="31" x14ac:dyDescent="0.35">
      <c r="A16" s="33">
        <v>15</v>
      </c>
      <c r="B16" s="46" t="s">
        <v>84</v>
      </c>
      <c r="C16" s="35" t="s">
        <v>49</v>
      </c>
      <c r="D16" s="35" t="s">
        <v>105</v>
      </c>
      <c r="E16" s="3">
        <v>5</v>
      </c>
      <c r="F16" s="42">
        <v>8</v>
      </c>
      <c r="G16" s="66">
        <v>2</v>
      </c>
      <c r="H16" s="43">
        <v>1</v>
      </c>
      <c r="I16" s="3">
        <v>2</v>
      </c>
      <c r="J16" s="3"/>
      <c r="K16" s="3" t="s">
        <v>113</v>
      </c>
      <c r="L16" s="3">
        <v>2</v>
      </c>
      <c r="M16" s="5"/>
      <c r="N16" s="67"/>
      <c r="O16" s="66" t="s">
        <v>114</v>
      </c>
      <c r="P16" s="66"/>
      <c r="Q16" s="66"/>
      <c r="R16" s="66">
        <v>1</v>
      </c>
      <c r="S16" s="66">
        <v>1</v>
      </c>
      <c r="T16" s="66">
        <v>1</v>
      </c>
      <c r="U16" s="36">
        <f t="shared" si="2"/>
        <v>21</v>
      </c>
      <c r="V16" s="37">
        <v>20</v>
      </c>
      <c r="W16" s="38">
        <f t="shared" si="1"/>
        <v>1</v>
      </c>
      <c r="X16" s="39"/>
      <c r="Y16" s="44"/>
    </row>
    <row r="17" spans="1:30" x14ac:dyDescent="0.35">
      <c r="A17" s="33">
        <v>16</v>
      </c>
      <c r="B17" s="34" t="s">
        <v>71</v>
      </c>
      <c r="C17" s="35" t="s">
        <v>72</v>
      </c>
      <c r="D17" s="35" t="s">
        <v>73</v>
      </c>
      <c r="E17" s="3"/>
      <c r="F17" s="3"/>
      <c r="G17" s="47"/>
      <c r="H17" s="3"/>
      <c r="I17" s="3"/>
      <c r="J17" s="3"/>
      <c r="K17" s="3"/>
      <c r="L17" s="3"/>
      <c r="M17" s="5"/>
      <c r="N17" s="67"/>
      <c r="O17" s="66">
        <v>18</v>
      </c>
      <c r="P17" s="66"/>
      <c r="Q17" s="66"/>
      <c r="R17" s="66"/>
      <c r="S17" s="66"/>
      <c r="T17" s="66"/>
      <c r="U17" s="36">
        <v>18</v>
      </c>
      <c r="V17" s="37">
        <v>18</v>
      </c>
      <c r="W17" s="38">
        <f t="shared" si="1"/>
        <v>0</v>
      </c>
      <c r="X17" s="39"/>
      <c r="Y17" s="48"/>
      <c r="Z17" s="48"/>
      <c r="AC17" s="68"/>
    </row>
    <row r="18" spans="1:30" ht="31" x14ac:dyDescent="0.35">
      <c r="A18" s="33">
        <v>17</v>
      </c>
      <c r="B18" s="34" t="s">
        <v>74</v>
      </c>
      <c r="C18" s="49" t="s">
        <v>75</v>
      </c>
      <c r="D18" s="49" t="s">
        <v>73</v>
      </c>
      <c r="E18" s="4"/>
      <c r="F18" s="4"/>
      <c r="G18" s="4"/>
      <c r="H18" s="4"/>
      <c r="I18" s="4"/>
      <c r="J18" s="4"/>
      <c r="K18" s="4"/>
      <c r="L18" s="4"/>
      <c r="M18" s="50"/>
      <c r="N18" s="69"/>
      <c r="O18" s="70">
        <v>18</v>
      </c>
      <c r="P18" s="70"/>
      <c r="Q18" s="70"/>
      <c r="R18" s="70"/>
      <c r="S18" s="70"/>
      <c r="T18" s="70"/>
      <c r="U18" s="36">
        <v>18</v>
      </c>
      <c r="V18" s="37">
        <v>18</v>
      </c>
      <c r="W18" s="51">
        <f t="shared" si="1"/>
        <v>0</v>
      </c>
      <c r="X18" s="39"/>
      <c r="Y18" s="45"/>
      <c r="Z18" s="45"/>
    </row>
    <row r="19" spans="1:30" x14ac:dyDescent="0.35">
      <c r="A19" s="33">
        <v>18</v>
      </c>
      <c r="B19" s="52" t="s">
        <v>76</v>
      </c>
      <c r="C19" s="53" t="s">
        <v>77</v>
      </c>
      <c r="D19" s="53" t="s">
        <v>28</v>
      </c>
      <c r="E19" s="5"/>
      <c r="F19" s="5"/>
      <c r="G19" s="5"/>
      <c r="H19" s="5"/>
      <c r="I19" s="5"/>
      <c r="J19" s="5"/>
      <c r="K19" s="5"/>
      <c r="L19" s="5"/>
      <c r="M19" s="5">
        <v>1</v>
      </c>
      <c r="N19" s="66"/>
      <c r="O19" s="66"/>
      <c r="P19" s="66"/>
      <c r="Q19" s="66"/>
      <c r="R19" s="66"/>
      <c r="S19" s="66"/>
      <c r="T19" s="66"/>
      <c r="U19" s="36">
        <f t="shared" ref="U19:U24" si="3">SUM(E19:T19)</f>
        <v>1</v>
      </c>
      <c r="V19" s="37">
        <v>1</v>
      </c>
      <c r="W19" s="37">
        <f t="shared" si="1"/>
        <v>0</v>
      </c>
      <c r="X19" s="39"/>
      <c r="Y19" s="45"/>
      <c r="Z19" s="45"/>
    </row>
    <row r="20" spans="1:30" ht="31" x14ac:dyDescent="0.35">
      <c r="A20" s="33">
        <v>19</v>
      </c>
      <c r="B20" s="54" t="s">
        <v>78</v>
      </c>
      <c r="C20" s="53" t="s">
        <v>49</v>
      </c>
      <c r="D20" s="53" t="s">
        <v>97</v>
      </c>
      <c r="E20" s="5"/>
      <c r="F20" s="5"/>
      <c r="G20" s="5">
        <v>6</v>
      </c>
      <c r="H20" s="5"/>
      <c r="I20" s="5"/>
      <c r="J20" s="5"/>
      <c r="K20" s="5"/>
      <c r="L20" s="5"/>
      <c r="M20" s="5">
        <v>14</v>
      </c>
      <c r="N20" s="66"/>
      <c r="O20" s="66"/>
      <c r="P20" s="66"/>
      <c r="Q20" s="66"/>
      <c r="R20" s="66"/>
      <c r="S20" s="66"/>
      <c r="T20" s="66"/>
      <c r="U20" s="36">
        <f t="shared" si="3"/>
        <v>20</v>
      </c>
      <c r="V20" s="37">
        <v>20</v>
      </c>
      <c r="W20" s="37">
        <f t="shared" si="1"/>
        <v>0</v>
      </c>
      <c r="X20" s="39"/>
      <c r="Y20" s="45"/>
      <c r="Z20" s="45"/>
    </row>
    <row r="21" spans="1:30" x14ac:dyDescent="0.35">
      <c r="A21" s="33">
        <v>20</v>
      </c>
      <c r="B21" s="54" t="s">
        <v>79</v>
      </c>
      <c r="C21" s="53" t="s">
        <v>49</v>
      </c>
      <c r="D21" s="53" t="s">
        <v>31</v>
      </c>
      <c r="E21" s="5"/>
      <c r="F21" s="5"/>
      <c r="G21" s="5">
        <v>4</v>
      </c>
      <c r="H21" s="5"/>
      <c r="I21" s="5"/>
      <c r="J21" s="5"/>
      <c r="K21" s="5">
        <v>3</v>
      </c>
      <c r="L21" s="5"/>
      <c r="M21" s="5"/>
      <c r="N21" s="66">
        <v>15</v>
      </c>
      <c r="O21" s="66"/>
      <c r="P21" s="66"/>
      <c r="Q21" s="66"/>
      <c r="R21" s="66"/>
      <c r="S21" s="66"/>
      <c r="T21" s="66"/>
      <c r="U21" s="36">
        <f t="shared" si="3"/>
        <v>22</v>
      </c>
      <c r="V21" s="37">
        <v>21</v>
      </c>
      <c r="W21" s="37">
        <f t="shared" si="1"/>
        <v>1</v>
      </c>
      <c r="X21" s="39"/>
      <c r="Y21" s="45"/>
      <c r="Z21" s="45"/>
      <c r="AC21" s="40" t="s">
        <v>15</v>
      </c>
    </row>
    <row r="22" spans="1:30" s="41" customFormat="1" x14ac:dyDescent="0.35">
      <c r="A22" s="33">
        <v>23</v>
      </c>
      <c r="B22" s="55" t="s">
        <v>83</v>
      </c>
      <c r="C22" s="71" t="s">
        <v>49</v>
      </c>
      <c r="D22" s="71" t="s">
        <v>96</v>
      </c>
      <c r="E22" s="56"/>
      <c r="F22" s="56"/>
      <c r="G22" s="7"/>
      <c r="H22" s="56">
        <v>4</v>
      </c>
      <c r="I22" s="56"/>
      <c r="J22" s="56"/>
      <c r="K22" s="5"/>
      <c r="L22" s="56"/>
      <c r="M22" s="56"/>
      <c r="N22" s="66"/>
      <c r="O22" s="66"/>
      <c r="P22" s="66"/>
      <c r="Q22" s="66"/>
      <c r="R22" s="66"/>
      <c r="S22" s="66"/>
      <c r="T22" s="66"/>
      <c r="U22" s="36">
        <f t="shared" si="3"/>
        <v>4</v>
      </c>
      <c r="V22" s="37">
        <v>4</v>
      </c>
      <c r="W22" s="37">
        <f t="shared" si="1"/>
        <v>0</v>
      </c>
      <c r="X22" s="39"/>
    </row>
    <row r="23" spans="1:30" x14ac:dyDescent="0.35">
      <c r="A23" s="33">
        <v>21</v>
      </c>
      <c r="B23" s="55" t="s">
        <v>80</v>
      </c>
      <c r="C23" s="57" t="s">
        <v>142</v>
      </c>
      <c r="D23" s="57" t="s">
        <v>81</v>
      </c>
      <c r="E23" s="56"/>
      <c r="F23" s="56"/>
      <c r="G23" s="7"/>
      <c r="H23" s="58"/>
      <c r="I23" s="58">
        <v>2</v>
      </c>
      <c r="J23" s="58"/>
      <c r="K23" s="5"/>
      <c r="L23" s="58"/>
      <c r="M23" s="58"/>
      <c r="N23" s="72"/>
      <c r="O23" s="72"/>
      <c r="P23" s="72"/>
      <c r="Q23" s="72"/>
      <c r="R23" s="72"/>
      <c r="S23" s="72"/>
      <c r="T23" s="72"/>
      <c r="U23" s="36">
        <f t="shared" si="3"/>
        <v>2</v>
      </c>
      <c r="V23" s="37">
        <v>2</v>
      </c>
      <c r="W23" s="37">
        <f t="shared" si="1"/>
        <v>0</v>
      </c>
      <c r="X23" s="39"/>
      <c r="AB23" s="40" t="s">
        <v>15</v>
      </c>
    </row>
    <row r="24" spans="1:30" x14ac:dyDescent="0.35">
      <c r="A24" s="33">
        <v>22</v>
      </c>
      <c r="B24" s="55" t="s">
        <v>82</v>
      </c>
      <c r="C24" s="57" t="s">
        <v>143</v>
      </c>
      <c r="D24" s="57" t="s">
        <v>81</v>
      </c>
      <c r="E24" s="56"/>
      <c r="F24" s="56"/>
      <c r="G24" s="7"/>
      <c r="H24" s="56"/>
      <c r="I24" s="56">
        <v>4</v>
      </c>
      <c r="J24" s="56"/>
      <c r="K24" s="5"/>
      <c r="L24" s="56"/>
      <c r="M24" s="56"/>
      <c r="N24" s="66"/>
      <c r="O24" s="66"/>
      <c r="P24" s="66"/>
      <c r="Q24" s="66"/>
      <c r="R24" s="66"/>
      <c r="S24" s="66"/>
      <c r="T24" s="66"/>
      <c r="U24" s="36">
        <f t="shared" si="3"/>
        <v>4</v>
      </c>
      <c r="V24" s="37">
        <v>4</v>
      </c>
      <c r="W24" s="37">
        <f t="shared" si="1"/>
        <v>0</v>
      </c>
      <c r="X24" s="39"/>
    </row>
    <row r="25" spans="1:30" s="41" customFormat="1" x14ac:dyDescent="0.35">
      <c r="A25" s="33">
        <v>24</v>
      </c>
      <c r="B25" s="55" t="s">
        <v>140</v>
      </c>
      <c r="C25" s="71" t="s">
        <v>49</v>
      </c>
      <c r="D25" s="71"/>
      <c r="E25" s="56"/>
      <c r="F25" s="56"/>
      <c r="G25" s="7"/>
      <c r="H25" s="56"/>
      <c r="I25" s="56"/>
      <c r="J25" s="56"/>
      <c r="K25" s="5"/>
      <c r="L25" s="56"/>
      <c r="M25" s="56"/>
      <c r="N25" s="66"/>
      <c r="O25" s="66">
        <v>12</v>
      </c>
      <c r="P25" s="66"/>
      <c r="R25" s="66"/>
      <c r="S25" s="66"/>
      <c r="T25" s="66"/>
      <c r="U25" s="36">
        <f t="shared" ref="U25:U26" si="4">SUM(E25:T25)</f>
        <v>12</v>
      </c>
      <c r="V25" s="37">
        <v>0</v>
      </c>
      <c r="W25" s="37">
        <f t="shared" si="1"/>
        <v>12</v>
      </c>
      <c r="X25" s="39"/>
    </row>
    <row r="26" spans="1:30" s="41" customFormat="1" x14ac:dyDescent="0.35">
      <c r="A26" s="33">
        <v>25</v>
      </c>
      <c r="B26" s="55" t="s">
        <v>141</v>
      </c>
      <c r="C26" s="71"/>
      <c r="D26" s="71"/>
      <c r="E26" s="56"/>
      <c r="F26" s="56"/>
      <c r="G26" s="7"/>
      <c r="H26" s="56"/>
      <c r="I26" s="56"/>
      <c r="J26" s="56"/>
      <c r="K26" s="5"/>
      <c r="L26" s="56"/>
      <c r="M26" s="56"/>
      <c r="N26" s="66"/>
      <c r="O26" s="66"/>
      <c r="P26" s="66"/>
      <c r="Q26" s="66">
        <v>3</v>
      </c>
      <c r="R26" s="66"/>
      <c r="S26" s="66"/>
      <c r="T26" s="66"/>
      <c r="U26" s="36">
        <f t="shared" si="4"/>
        <v>3</v>
      </c>
      <c r="V26" s="37">
        <v>0</v>
      </c>
      <c r="W26" s="37">
        <f t="shared" si="1"/>
        <v>3</v>
      </c>
      <c r="X26" s="59"/>
    </row>
    <row r="27" spans="1:30" s="64" customFormat="1" x14ac:dyDescent="0.3">
      <c r="A27" s="33">
        <v>25</v>
      </c>
      <c r="B27" s="60" t="s">
        <v>85</v>
      </c>
      <c r="C27" s="61"/>
      <c r="D27" s="61"/>
      <c r="E27" s="62">
        <f t="shared" ref="E27:P27" si="5">SUM(E2:E25)</f>
        <v>69</v>
      </c>
      <c r="F27" s="62">
        <f t="shared" si="5"/>
        <v>135</v>
      </c>
      <c r="G27" s="62">
        <f t="shared" si="5"/>
        <v>30</v>
      </c>
      <c r="H27" s="62">
        <f t="shared" si="5"/>
        <v>15</v>
      </c>
      <c r="I27" s="62">
        <f t="shared" si="5"/>
        <v>30</v>
      </c>
      <c r="J27" s="62">
        <f t="shared" si="5"/>
        <v>9</v>
      </c>
      <c r="K27" s="62">
        <f t="shared" si="5"/>
        <v>9</v>
      </c>
      <c r="L27" s="62">
        <f t="shared" si="5"/>
        <v>12</v>
      </c>
      <c r="M27" s="62">
        <f t="shared" si="5"/>
        <v>15</v>
      </c>
      <c r="N27" s="62">
        <f t="shared" si="5"/>
        <v>15</v>
      </c>
      <c r="O27" s="62">
        <f t="shared" si="5"/>
        <v>48</v>
      </c>
      <c r="P27" s="62">
        <f t="shared" si="5"/>
        <v>24</v>
      </c>
      <c r="Q27" s="62">
        <f>SUM(Q2:Q26)</f>
        <v>3</v>
      </c>
      <c r="R27" s="62">
        <f>SUM(R2:R25)</f>
        <v>6</v>
      </c>
      <c r="S27" s="62">
        <f>SUM(S2:S25)</f>
        <v>15</v>
      </c>
      <c r="T27" s="62">
        <f>SUM(T2:T25)</f>
        <v>15</v>
      </c>
      <c r="U27" s="63">
        <f>SUM(E27:T27)</f>
        <v>450</v>
      </c>
      <c r="V27" s="63">
        <f>SUM(V2:V25)</f>
        <v>372</v>
      </c>
      <c r="W27" s="63">
        <f>SUM(W2:W25)</f>
        <v>63</v>
      </c>
      <c r="X27" s="63"/>
      <c r="AD27" s="64" t="s">
        <v>15</v>
      </c>
    </row>
    <row r="28" spans="1:30" x14ac:dyDescent="0.35">
      <c r="E28" s="40" t="s">
        <v>15</v>
      </c>
      <c r="U28" s="65"/>
      <c r="X28" s="65"/>
    </row>
    <row r="29" spans="1:30" x14ac:dyDescent="0.35">
      <c r="C29" s="40" t="s">
        <v>15</v>
      </c>
      <c r="U29" s="65"/>
      <c r="W29" s="40" t="s">
        <v>15</v>
      </c>
      <c r="X29" s="65"/>
    </row>
    <row r="30" spans="1:30" x14ac:dyDescent="0.35">
      <c r="B30" s="40"/>
      <c r="S30" s="40" t="s">
        <v>15</v>
      </c>
      <c r="X30" s="40"/>
    </row>
    <row r="31" spans="1:30" x14ac:dyDescent="0.35">
      <c r="B31" s="40"/>
      <c r="X31" s="40"/>
    </row>
    <row r="32" spans="1:30" x14ac:dyDescent="0.35">
      <c r="B32" s="40"/>
      <c r="X32" s="40"/>
    </row>
    <row r="34" spans="7:7" x14ac:dyDescent="0.35">
      <c r="G34" s="40">
        <f>23*21-109</f>
        <v>374</v>
      </c>
    </row>
    <row r="56" spans="21:24" x14ac:dyDescent="0.35">
      <c r="U56" s="65"/>
      <c r="X56" s="65"/>
    </row>
    <row r="57" spans="21:24" x14ac:dyDescent="0.35">
      <c r="U57" s="65"/>
      <c r="X57" s="65"/>
    </row>
    <row r="58" spans="21:24" x14ac:dyDescent="0.35">
      <c r="U58" s="65"/>
      <c r="X58" s="65"/>
    </row>
    <row r="59" spans="21:24" x14ac:dyDescent="0.35">
      <c r="U59" s="65"/>
      <c r="X59" s="65"/>
    </row>
    <row r="60" spans="21:24" x14ac:dyDescent="0.35">
      <c r="U60" s="65"/>
      <c r="X60" s="65"/>
    </row>
    <row r="61" spans="21:24" x14ac:dyDescent="0.35">
      <c r="U61" s="65"/>
      <c r="X61" s="65"/>
    </row>
    <row r="62" spans="21:24" x14ac:dyDescent="0.35">
      <c r="U62" s="65"/>
      <c r="X62" s="65"/>
    </row>
    <row r="63" spans="21:24" x14ac:dyDescent="0.35">
      <c r="U63" s="65"/>
      <c r="X63" s="65"/>
    </row>
    <row r="64" spans="21:24" x14ac:dyDescent="0.35">
      <c r="U64" s="65"/>
      <c r="X64" s="65"/>
    </row>
    <row r="65" spans="21:24" x14ac:dyDescent="0.35">
      <c r="U65" s="65"/>
      <c r="X65" s="65"/>
    </row>
    <row r="66" spans="21:24" x14ac:dyDescent="0.35">
      <c r="U66" s="65"/>
      <c r="X66" s="65"/>
    </row>
    <row r="67" spans="21:24" x14ac:dyDescent="0.35">
      <c r="U67" s="65"/>
      <c r="X67" s="65"/>
    </row>
    <row r="68" spans="21:24" x14ac:dyDescent="0.35">
      <c r="U68" s="65"/>
      <c r="X68" s="65"/>
    </row>
    <row r="69" spans="21:24" x14ac:dyDescent="0.35">
      <c r="U69" s="65"/>
      <c r="X69" s="65"/>
    </row>
    <row r="70" spans="21:24" x14ac:dyDescent="0.35">
      <c r="U70" s="65"/>
      <c r="X70" s="65"/>
    </row>
  </sheetData>
  <pageMargins left="0" right="0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workbookViewId="0">
      <pane xSplit="2" ySplit="6" topLeftCell="C7" activePane="bottomRight" state="frozen"/>
      <selection pane="topRight" activeCell="E1" sqref="E1"/>
      <selection pane="bottomLeft" activeCell="A2" sqref="A2"/>
      <selection pane="bottomRight" sqref="A1:XFD1048576"/>
    </sheetView>
  </sheetViews>
  <sheetFormatPr defaultColWidth="9" defaultRowHeight="14" x14ac:dyDescent="0.3"/>
  <cols>
    <col min="1" max="1" width="3" style="83" bestFit="1" customWidth="1"/>
    <col min="2" max="2" width="10.7265625" style="83" bestFit="1" customWidth="1"/>
    <col min="3" max="3" width="5.453125" style="83" bestFit="1" customWidth="1"/>
    <col min="4" max="4" width="4.08984375" style="83" bestFit="1" customWidth="1"/>
    <col min="5" max="5" width="3.08984375" style="83" bestFit="1" customWidth="1"/>
    <col min="6" max="6" width="3.54296875" style="83" bestFit="1" customWidth="1"/>
    <col min="7" max="7" width="8.08984375" style="83" bestFit="1" customWidth="1"/>
    <col min="8" max="8" width="5.36328125" style="83" bestFit="1" customWidth="1"/>
    <col min="9" max="9" width="5.81640625" style="83" bestFit="1" customWidth="1"/>
    <col min="10" max="10" width="5.54296875" style="83" bestFit="1" customWidth="1"/>
    <col min="11" max="11" width="3.1796875" style="83" bestFit="1" customWidth="1"/>
    <col min="12" max="12" width="3.36328125" style="83" bestFit="1" customWidth="1"/>
    <col min="13" max="13" width="3.08984375" style="83" bestFit="1" customWidth="1"/>
    <col min="14" max="14" width="6.08984375" style="83" bestFit="1" customWidth="1"/>
    <col min="15" max="15" width="6.453125" style="83" bestFit="1" customWidth="1"/>
    <col min="16" max="16" width="3.08984375" style="83" bestFit="1" customWidth="1"/>
    <col min="17" max="17" width="5.453125" style="83" bestFit="1" customWidth="1"/>
    <col min="18" max="18" width="5.36328125" style="83" bestFit="1" customWidth="1"/>
    <col min="19" max="19" width="5.26953125" style="83" customWidth="1"/>
    <col min="20" max="20" width="3.36328125" style="83" bestFit="1" customWidth="1"/>
    <col min="21" max="21" width="4.1796875" style="83" bestFit="1" customWidth="1"/>
    <col min="22" max="22" width="5.453125" style="83" bestFit="1" customWidth="1"/>
    <col min="23" max="23" width="5.36328125" style="83" bestFit="1" customWidth="1"/>
    <col min="24" max="24" width="4.7265625" style="83" bestFit="1" customWidth="1"/>
    <col min="25" max="29" width="9" style="83"/>
    <col min="30" max="30" width="3" style="83" bestFit="1" customWidth="1"/>
    <col min="31" max="16384" width="9" style="83"/>
  </cols>
  <sheetData>
    <row r="1" spans="1:30" s="40" customFormat="1" ht="15.5" hidden="1" x14ac:dyDescent="0.35">
      <c r="A1" s="74" t="s">
        <v>40</v>
      </c>
      <c r="B1" s="74"/>
      <c r="C1" s="74"/>
      <c r="D1" s="74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6"/>
      <c r="V1" s="75"/>
      <c r="W1" s="75"/>
      <c r="X1" s="76"/>
      <c r="Y1" s="64"/>
      <c r="Z1" s="64"/>
      <c r="AA1" s="64"/>
    </row>
    <row r="2" spans="1:30" s="40" customFormat="1" ht="15.5" hidden="1" x14ac:dyDescent="0.35">
      <c r="A2" s="74" t="s">
        <v>87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AD2" s="40">
        <v>17</v>
      </c>
    </row>
    <row r="3" spans="1:30" s="40" customFormat="1" ht="15.5" hidden="1" x14ac:dyDescent="0.35">
      <c r="A3" s="74" t="s">
        <v>111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</row>
    <row r="4" spans="1:30" s="40" customFormat="1" ht="15.5" hidden="1" x14ac:dyDescent="0.35">
      <c r="A4" s="78" t="s">
        <v>110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</row>
    <row r="5" spans="1:30" x14ac:dyDescent="0.3">
      <c r="A5" s="80" t="s">
        <v>41</v>
      </c>
      <c r="B5" s="80" t="s">
        <v>139</v>
      </c>
      <c r="C5" s="81" t="s">
        <v>136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 t="s">
        <v>137</v>
      </c>
      <c r="R5" s="82"/>
      <c r="S5" s="82"/>
      <c r="T5" s="82"/>
      <c r="U5" s="82"/>
      <c r="V5" s="82"/>
      <c r="W5" s="82"/>
      <c r="X5" s="82"/>
    </row>
    <row r="6" spans="1:30" ht="52.5" customHeight="1" x14ac:dyDescent="0.3">
      <c r="A6" s="84"/>
      <c r="B6" s="84"/>
      <c r="C6" s="85" t="s">
        <v>88</v>
      </c>
      <c r="D6" s="86" t="s">
        <v>20</v>
      </c>
      <c r="E6" s="86" t="s">
        <v>22</v>
      </c>
      <c r="F6" s="86" t="s">
        <v>32</v>
      </c>
      <c r="G6" s="86" t="s">
        <v>89</v>
      </c>
      <c r="H6" s="87" t="s">
        <v>34</v>
      </c>
      <c r="I6" s="86" t="s">
        <v>108</v>
      </c>
      <c r="J6" s="88" t="s">
        <v>90</v>
      </c>
      <c r="K6" s="89" t="s">
        <v>28</v>
      </c>
      <c r="L6" s="89" t="s">
        <v>31</v>
      </c>
      <c r="M6" s="89" t="s">
        <v>91</v>
      </c>
      <c r="N6" s="89" t="s">
        <v>109</v>
      </c>
      <c r="O6" s="89" t="s">
        <v>95</v>
      </c>
      <c r="P6" s="89" t="s">
        <v>37</v>
      </c>
      <c r="Q6" s="90" t="s">
        <v>92</v>
      </c>
      <c r="R6" s="89" t="s">
        <v>133</v>
      </c>
      <c r="S6" s="89" t="s">
        <v>138</v>
      </c>
      <c r="T6" s="89" t="s">
        <v>120</v>
      </c>
      <c r="U6" s="90" t="s">
        <v>134</v>
      </c>
      <c r="V6" s="89" t="s">
        <v>30</v>
      </c>
      <c r="W6" s="89" t="s">
        <v>39</v>
      </c>
      <c r="X6" s="91" t="s">
        <v>135</v>
      </c>
    </row>
    <row r="7" spans="1:30" ht="15.5" x14ac:dyDescent="0.35">
      <c r="A7" s="92">
        <v>1</v>
      </c>
      <c r="B7" s="93" t="s">
        <v>2</v>
      </c>
      <c r="C7" s="3">
        <v>3</v>
      </c>
      <c r="D7" s="3">
        <v>12</v>
      </c>
      <c r="E7" s="3">
        <v>2</v>
      </c>
      <c r="F7" s="3">
        <v>1</v>
      </c>
      <c r="G7" s="66">
        <v>2</v>
      </c>
      <c r="H7" s="66">
        <v>1</v>
      </c>
      <c r="I7" s="3"/>
      <c r="J7" s="67"/>
      <c r="K7" s="5">
        <v>1</v>
      </c>
      <c r="L7" s="66">
        <v>1</v>
      </c>
      <c r="M7" s="66"/>
      <c r="N7" s="66"/>
      <c r="O7" s="66">
        <v>1</v>
      </c>
      <c r="P7" s="66">
        <v>1</v>
      </c>
      <c r="Q7" s="36">
        <f t="shared" ref="Q7:Q15" si="0">SUM(C7:P7)</f>
        <v>25</v>
      </c>
      <c r="R7" s="37">
        <v>1</v>
      </c>
      <c r="S7" s="37">
        <v>2</v>
      </c>
      <c r="T7" s="37">
        <v>2</v>
      </c>
      <c r="U7" s="94">
        <v>1</v>
      </c>
      <c r="V7" s="66"/>
      <c r="W7" s="66">
        <v>2</v>
      </c>
      <c r="X7" s="95">
        <f>SUM(Q7:W7)</f>
        <v>33</v>
      </c>
    </row>
    <row r="8" spans="1:30" ht="15.5" x14ac:dyDescent="0.35">
      <c r="A8" s="96">
        <v>2</v>
      </c>
      <c r="B8" s="97" t="s">
        <v>3</v>
      </c>
      <c r="C8" s="3">
        <v>3</v>
      </c>
      <c r="D8" s="3">
        <v>12</v>
      </c>
      <c r="E8" s="3">
        <v>2</v>
      </c>
      <c r="F8" s="3">
        <v>1</v>
      </c>
      <c r="G8" s="66">
        <v>2</v>
      </c>
      <c r="H8" s="66">
        <v>1</v>
      </c>
      <c r="I8" s="3"/>
      <c r="J8" s="66"/>
      <c r="K8" s="5">
        <v>1</v>
      </c>
      <c r="L8" s="66">
        <v>1</v>
      </c>
      <c r="M8" s="66"/>
      <c r="N8" s="66"/>
      <c r="O8" s="66">
        <v>1</v>
      </c>
      <c r="P8" s="66">
        <v>1</v>
      </c>
      <c r="Q8" s="36">
        <f t="shared" si="0"/>
        <v>25</v>
      </c>
      <c r="R8" s="37">
        <v>1</v>
      </c>
      <c r="S8" s="37">
        <v>2</v>
      </c>
      <c r="T8" s="37">
        <v>2</v>
      </c>
      <c r="U8" s="94">
        <v>1</v>
      </c>
      <c r="V8" s="66"/>
      <c r="W8" s="66">
        <v>2</v>
      </c>
      <c r="X8" s="95">
        <f t="shared" ref="X8:X21" si="1">SUM(Q8:W8)</f>
        <v>33</v>
      </c>
    </row>
    <row r="9" spans="1:30" ht="15.5" x14ac:dyDescent="0.35">
      <c r="A9" s="96">
        <v>3</v>
      </c>
      <c r="B9" s="97" t="s">
        <v>129</v>
      </c>
      <c r="C9" s="3">
        <v>3</v>
      </c>
      <c r="D9" s="3">
        <v>12</v>
      </c>
      <c r="E9" s="3">
        <v>2</v>
      </c>
      <c r="F9" s="3">
        <v>1</v>
      </c>
      <c r="G9" s="3">
        <v>2</v>
      </c>
      <c r="H9" s="66">
        <v>1</v>
      </c>
      <c r="I9" s="3"/>
      <c r="J9" s="66"/>
      <c r="K9" s="5">
        <v>1</v>
      </c>
      <c r="L9" s="66">
        <v>1</v>
      </c>
      <c r="M9" s="66"/>
      <c r="N9" s="66"/>
      <c r="O9" s="66">
        <v>1</v>
      </c>
      <c r="P9" s="66">
        <v>1</v>
      </c>
      <c r="Q9" s="36">
        <f t="shared" si="0"/>
        <v>25</v>
      </c>
      <c r="R9" s="37">
        <v>1</v>
      </c>
      <c r="S9" s="37">
        <v>2</v>
      </c>
      <c r="T9" s="37">
        <v>2</v>
      </c>
      <c r="U9" s="94">
        <v>1</v>
      </c>
      <c r="V9" s="66"/>
      <c r="W9" s="66">
        <v>2</v>
      </c>
      <c r="X9" s="95">
        <f t="shared" si="1"/>
        <v>33</v>
      </c>
    </row>
    <row r="10" spans="1:30" ht="15.5" x14ac:dyDescent="0.35">
      <c r="A10" s="96">
        <v>4</v>
      </c>
      <c r="B10" s="97" t="s">
        <v>4</v>
      </c>
      <c r="C10" s="3">
        <v>5</v>
      </c>
      <c r="D10" s="3">
        <v>10</v>
      </c>
      <c r="E10" s="3">
        <v>2</v>
      </c>
      <c r="F10" s="3">
        <v>1</v>
      </c>
      <c r="G10" s="3">
        <v>2</v>
      </c>
      <c r="H10" s="66">
        <v>1</v>
      </c>
      <c r="I10" s="3"/>
      <c r="J10" s="66"/>
      <c r="K10" s="5">
        <v>1</v>
      </c>
      <c r="L10" s="66">
        <v>1</v>
      </c>
      <c r="M10" s="66"/>
      <c r="N10" s="66"/>
      <c r="O10" s="66">
        <v>1</v>
      </c>
      <c r="P10" s="66">
        <v>1</v>
      </c>
      <c r="Q10" s="36">
        <f t="shared" si="0"/>
        <v>25</v>
      </c>
      <c r="R10" s="37">
        <v>1</v>
      </c>
      <c r="S10" s="37">
        <v>2</v>
      </c>
      <c r="T10" s="37">
        <v>2</v>
      </c>
      <c r="U10" s="94">
        <v>1</v>
      </c>
      <c r="V10" s="66"/>
      <c r="W10" s="66">
        <v>2</v>
      </c>
      <c r="X10" s="95">
        <f t="shared" si="1"/>
        <v>33</v>
      </c>
    </row>
    <row r="11" spans="1:30" ht="15.5" x14ac:dyDescent="0.35">
      <c r="A11" s="96">
        <v>5</v>
      </c>
      <c r="B11" s="97" t="s">
        <v>5</v>
      </c>
      <c r="C11" s="3">
        <v>5</v>
      </c>
      <c r="D11" s="3">
        <v>10</v>
      </c>
      <c r="E11" s="3">
        <v>2</v>
      </c>
      <c r="F11" s="3">
        <v>1</v>
      </c>
      <c r="G11" s="3">
        <v>2</v>
      </c>
      <c r="H11" s="66">
        <v>1</v>
      </c>
      <c r="I11" s="3"/>
      <c r="J11" s="66"/>
      <c r="K11" s="5">
        <v>1</v>
      </c>
      <c r="L11" s="66">
        <v>1</v>
      </c>
      <c r="M11" s="66"/>
      <c r="N11" s="66"/>
      <c r="O11" s="66">
        <v>1</v>
      </c>
      <c r="P11" s="66">
        <v>1</v>
      </c>
      <c r="Q11" s="36">
        <f t="shared" si="0"/>
        <v>25</v>
      </c>
      <c r="R11" s="37">
        <v>1</v>
      </c>
      <c r="S11" s="37">
        <v>2</v>
      </c>
      <c r="T11" s="37">
        <v>2</v>
      </c>
      <c r="U11" s="94">
        <v>1</v>
      </c>
      <c r="V11" s="66" t="s">
        <v>15</v>
      </c>
      <c r="W11" s="66">
        <v>2</v>
      </c>
      <c r="X11" s="95">
        <f t="shared" si="1"/>
        <v>33</v>
      </c>
    </row>
    <row r="12" spans="1:30" ht="15.5" x14ac:dyDescent="0.35">
      <c r="A12" s="96">
        <v>6</v>
      </c>
      <c r="B12" s="97" t="s">
        <v>6</v>
      </c>
      <c r="C12" s="3">
        <v>5</v>
      </c>
      <c r="D12" s="42">
        <v>10</v>
      </c>
      <c r="E12" s="3">
        <v>2</v>
      </c>
      <c r="F12" s="3">
        <v>1</v>
      </c>
      <c r="G12" s="3">
        <v>2</v>
      </c>
      <c r="H12" s="66">
        <v>1</v>
      </c>
      <c r="I12" s="3"/>
      <c r="J12" s="66"/>
      <c r="K12" s="5">
        <v>1</v>
      </c>
      <c r="L12" s="66">
        <v>1</v>
      </c>
      <c r="M12" s="66"/>
      <c r="N12" s="66"/>
      <c r="O12" s="66">
        <v>1</v>
      </c>
      <c r="P12" s="66">
        <v>1</v>
      </c>
      <c r="Q12" s="36">
        <f t="shared" si="0"/>
        <v>25</v>
      </c>
      <c r="R12" s="37">
        <v>1</v>
      </c>
      <c r="S12" s="37">
        <v>2</v>
      </c>
      <c r="T12" s="37">
        <v>2</v>
      </c>
      <c r="U12" s="94">
        <v>1</v>
      </c>
      <c r="V12" s="66"/>
      <c r="W12" s="66">
        <v>2</v>
      </c>
      <c r="X12" s="95">
        <f t="shared" si="1"/>
        <v>33</v>
      </c>
    </row>
    <row r="13" spans="1:30" ht="15.5" x14ac:dyDescent="0.35">
      <c r="A13" s="96">
        <v>7</v>
      </c>
      <c r="B13" s="97" t="s">
        <v>7</v>
      </c>
      <c r="C13" s="3">
        <v>5</v>
      </c>
      <c r="D13" s="42">
        <v>7</v>
      </c>
      <c r="E13" s="3">
        <v>2</v>
      </c>
      <c r="F13" s="3">
        <v>1</v>
      </c>
      <c r="G13" s="3">
        <v>2</v>
      </c>
      <c r="H13" s="66">
        <v>1</v>
      </c>
      <c r="I13" s="3">
        <v>1</v>
      </c>
      <c r="J13" s="66"/>
      <c r="K13" s="5">
        <v>1</v>
      </c>
      <c r="L13" s="66">
        <v>1</v>
      </c>
      <c r="M13" s="66">
        <v>4</v>
      </c>
      <c r="N13" s="66">
        <v>1</v>
      </c>
      <c r="O13" s="66">
        <v>1</v>
      </c>
      <c r="P13" s="66">
        <v>1</v>
      </c>
      <c r="Q13" s="36">
        <f t="shared" si="0"/>
        <v>28</v>
      </c>
      <c r="R13" s="37">
        <v>1</v>
      </c>
      <c r="S13" s="37"/>
      <c r="T13" s="37"/>
      <c r="U13" s="94">
        <v>1</v>
      </c>
      <c r="V13" s="66"/>
      <c r="W13" s="66">
        <v>4</v>
      </c>
      <c r="X13" s="95">
        <f t="shared" si="1"/>
        <v>34</v>
      </c>
    </row>
    <row r="14" spans="1:30" ht="15.5" x14ac:dyDescent="0.35">
      <c r="A14" s="96">
        <v>8</v>
      </c>
      <c r="B14" s="97" t="s">
        <v>8</v>
      </c>
      <c r="C14" s="3">
        <v>5</v>
      </c>
      <c r="D14" s="42">
        <v>7</v>
      </c>
      <c r="E14" s="3">
        <v>2</v>
      </c>
      <c r="F14" s="3">
        <v>1</v>
      </c>
      <c r="G14" s="3">
        <v>2</v>
      </c>
      <c r="H14" s="66">
        <v>1</v>
      </c>
      <c r="I14" s="3">
        <v>1</v>
      </c>
      <c r="J14" s="66"/>
      <c r="K14" s="5">
        <v>1</v>
      </c>
      <c r="L14" s="66">
        <v>1</v>
      </c>
      <c r="M14" s="66">
        <v>4</v>
      </c>
      <c r="N14" s="66">
        <v>1</v>
      </c>
      <c r="O14" s="66">
        <v>1</v>
      </c>
      <c r="P14" s="66">
        <v>1</v>
      </c>
      <c r="Q14" s="36">
        <f t="shared" si="0"/>
        <v>28</v>
      </c>
      <c r="R14" s="37">
        <v>1</v>
      </c>
      <c r="S14" s="37"/>
      <c r="T14" s="37"/>
      <c r="U14" s="94">
        <v>1</v>
      </c>
      <c r="V14" s="66"/>
      <c r="W14" s="66">
        <v>4</v>
      </c>
      <c r="X14" s="95">
        <f t="shared" si="1"/>
        <v>34</v>
      </c>
    </row>
    <row r="15" spans="1:30" ht="15.5" x14ac:dyDescent="0.35">
      <c r="A15" s="96">
        <v>9</v>
      </c>
      <c r="B15" s="97" t="s">
        <v>9</v>
      </c>
      <c r="C15" s="3">
        <v>5</v>
      </c>
      <c r="D15" s="42">
        <v>7</v>
      </c>
      <c r="E15" s="66">
        <v>2</v>
      </c>
      <c r="F15" s="43">
        <v>1</v>
      </c>
      <c r="G15" s="3">
        <v>2</v>
      </c>
      <c r="H15" s="66">
        <v>1</v>
      </c>
      <c r="I15" s="3">
        <v>1</v>
      </c>
      <c r="J15" s="66"/>
      <c r="K15" s="5">
        <v>1</v>
      </c>
      <c r="L15" s="66">
        <v>1</v>
      </c>
      <c r="M15" s="66">
        <v>4</v>
      </c>
      <c r="N15" s="66">
        <v>1</v>
      </c>
      <c r="O15" s="66">
        <v>1</v>
      </c>
      <c r="P15" s="66">
        <v>1</v>
      </c>
      <c r="Q15" s="36">
        <f t="shared" si="0"/>
        <v>28</v>
      </c>
      <c r="R15" s="37">
        <v>1</v>
      </c>
      <c r="S15" s="37"/>
      <c r="T15" s="37"/>
      <c r="U15" s="94">
        <v>1</v>
      </c>
      <c r="V15" s="66"/>
      <c r="W15" s="66">
        <v>4</v>
      </c>
      <c r="X15" s="95">
        <f t="shared" si="1"/>
        <v>34</v>
      </c>
    </row>
    <row r="16" spans="1:30" ht="15.5" x14ac:dyDescent="0.35">
      <c r="A16" s="96">
        <v>10</v>
      </c>
      <c r="B16" s="64" t="s">
        <v>10</v>
      </c>
      <c r="C16" s="3">
        <v>5</v>
      </c>
      <c r="D16" s="42">
        <v>8</v>
      </c>
      <c r="E16" s="66">
        <v>2</v>
      </c>
      <c r="F16" s="43">
        <v>1</v>
      </c>
      <c r="G16" s="3">
        <v>2</v>
      </c>
      <c r="H16" s="3"/>
      <c r="I16" s="3">
        <v>1</v>
      </c>
      <c r="J16" s="3">
        <v>2</v>
      </c>
      <c r="K16" s="5">
        <v>1</v>
      </c>
      <c r="L16" s="66">
        <v>1</v>
      </c>
      <c r="M16" s="66">
        <v>4</v>
      </c>
      <c r="N16" s="66"/>
      <c r="O16" s="66">
        <v>1</v>
      </c>
      <c r="P16" s="66">
        <v>1</v>
      </c>
      <c r="Q16" s="36">
        <f t="shared" ref="Q16:Q21" si="2">SUM(C16:P16)</f>
        <v>29</v>
      </c>
      <c r="R16" s="37">
        <v>1</v>
      </c>
      <c r="S16" s="37"/>
      <c r="T16" s="37">
        <v>2</v>
      </c>
      <c r="U16" s="94">
        <v>1</v>
      </c>
      <c r="V16" s="66">
        <v>1</v>
      </c>
      <c r="W16" s="66"/>
      <c r="X16" s="95">
        <f t="shared" si="1"/>
        <v>34</v>
      </c>
      <c r="Z16" s="83" t="s">
        <v>15</v>
      </c>
    </row>
    <row r="17" spans="1:24" ht="15.5" x14ac:dyDescent="0.35">
      <c r="A17" s="96">
        <v>11</v>
      </c>
      <c r="B17" s="97" t="s">
        <v>11</v>
      </c>
      <c r="C17" s="3">
        <v>5</v>
      </c>
      <c r="D17" s="42">
        <v>8</v>
      </c>
      <c r="E17" s="66">
        <v>2</v>
      </c>
      <c r="F17" s="43">
        <v>1</v>
      </c>
      <c r="G17" s="3">
        <v>2</v>
      </c>
      <c r="H17" s="3"/>
      <c r="I17" s="3">
        <v>1</v>
      </c>
      <c r="J17" s="3">
        <v>2</v>
      </c>
      <c r="K17" s="5">
        <v>1</v>
      </c>
      <c r="L17" s="66">
        <v>1</v>
      </c>
      <c r="M17" s="66">
        <v>4</v>
      </c>
      <c r="N17" s="66"/>
      <c r="O17" s="66">
        <v>1</v>
      </c>
      <c r="P17" s="66">
        <v>1</v>
      </c>
      <c r="Q17" s="36">
        <f t="shared" si="2"/>
        <v>29</v>
      </c>
      <c r="R17" s="37">
        <v>1</v>
      </c>
      <c r="S17" s="37"/>
      <c r="T17" s="37">
        <v>2</v>
      </c>
      <c r="U17" s="94">
        <v>1</v>
      </c>
      <c r="V17" s="66">
        <v>1</v>
      </c>
      <c r="W17" s="66"/>
      <c r="X17" s="95">
        <f t="shared" si="1"/>
        <v>34</v>
      </c>
    </row>
    <row r="18" spans="1:24" ht="15.5" x14ac:dyDescent="0.35">
      <c r="A18" s="96">
        <v>12</v>
      </c>
      <c r="B18" s="97" t="s">
        <v>12</v>
      </c>
      <c r="C18" s="3">
        <v>5</v>
      </c>
      <c r="D18" s="42">
        <v>8</v>
      </c>
      <c r="E18" s="66">
        <v>2</v>
      </c>
      <c r="F18" s="43">
        <v>1</v>
      </c>
      <c r="G18" s="3">
        <v>2</v>
      </c>
      <c r="H18" s="3"/>
      <c r="I18" s="3">
        <v>1</v>
      </c>
      <c r="J18" s="3">
        <v>2</v>
      </c>
      <c r="K18" s="5">
        <v>1</v>
      </c>
      <c r="L18" s="66">
        <v>1</v>
      </c>
      <c r="M18" s="66">
        <v>4</v>
      </c>
      <c r="N18" s="66"/>
      <c r="O18" s="66">
        <v>1</v>
      </c>
      <c r="P18" s="66">
        <v>1</v>
      </c>
      <c r="Q18" s="36">
        <f t="shared" si="2"/>
        <v>29</v>
      </c>
      <c r="R18" s="37">
        <v>1</v>
      </c>
      <c r="S18" s="37"/>
      <c r="T18" s="37">
        <v>2</v>
      </c>
      <c r="U18" s="94">
        <v>1</v>
      </c>
      <c r="V18" s="66">
        <v>1</v>
      </c>
      <c r="W18" s="66"/>
      <c r="X18" s="95">
        <f t="shared" si="1"/>
        <v>34</v>
      </c>
    </row>
    <row r="19" spans="1:24" ht="15.5" x14ac:dyDescent="0.35">
      <c r="A19" s="96">
        <v>13</v>
      </c>
      <c r="B19" s="97" t="s">
        <v>13</v>
      </c>
      <c r="C19" s="3">
        <v>5</v>
      </c>
      <c r="D19" s="42">
        <v>8</v>
      </c>
      <c r="E19" s="66">
        <v>2</v>
      </c>
      <c r="F19" s="43">
        <v>1</v>
      </c>
      <c r="G19" s="3">
        <v>2</v>
      </c>
      <c r="H19" s="3"/>
      <c r="I19" s="3">
        <v>1</v>
      </c>
      <c r="J19" s="3">
        <v>2</v>
      </c>
      <c r="K19" s="5">
        <v>1</v>
      </c>
      <c r="L19" s="66">
        <v>1</v>
      </c>
      <c r="M19" s="66">
        <v>4</v>
      </c>
      <c r="N19" s="66"/>
      <c r="O19" s="66">
        <v>1</v>
      </c>
      <c r="P19" s="66">
        <v>1</v>
      </c>
      <c r="Q19" s="36">
        <f t="shared" si="2"/>
        <v>29</v>
      </c>
      <c r="R19" s="37">
        <v>1</v>
      </c>
      <c r="S19" s="37"/>
      <c r="T19" s="37">
        <v>2</v>
      </c>
      <c r="U19" s="94">
        <v>1</v>
      </c>
      <c r="V19" s="66">
        <v>1</v>
      </c>
      <c r="W19" s="66"/>
      <c r="X19" s="95">
        <f t="shared" si="1"/>
        <v>34</v>
      </c>
    </row>
    <row r="20" spans="1:24" ht="15.5" x14ac:dyDescent="0.35">
      <c r="A20" s="96">
        <v>14</v>
      </c>
      <c r="B20" s="97" t="s">
        <v>14</v>
      </c>
      <c r="C20" s="3">
        <v>5</v>
      </c>
      <c r="D20" s="42">
        <v>8</v>
      </c>
      <c r="E20" s="66">
        <v>2</v>
      </c>
      <c r="F20" s="43">
        <v>1</v>
      </c>
      <c r="G20" s="3">
        <v>2</v>
      </c>
      <c r="H20" s="3"/>
      <c r="I20" s="3">
        <v>1</v>
      </c>
      <c r="J20" s="3">
        <v>2</v>
      </c>
      <c r="K20" s="5">
        <v>1</v>
      </c>
      <c r="L20" s="66">
        <v>1</v>
      </c>
      <c r="M20" s="66">
        <v>4</v>
      </c>
      <c r="N20" s="66"/>
      <c r="O20" s="66">
        <v>1</v>
      </c>
      <c r="P20" s="66">
        <v>1</v>
      </c>
      <c r="Q20" s="36">
        <f t="shared" si="2"/>
        <v>29</v>
      </c>
      <c r="R20" s="37">
        <v>1</v>
      </c>
      <c r="S20" s="37"/>
      <c r="T20" s="37">
        <v>2</v>
      </c>
      <c r="U20" s="94">
        <v>1</v>
      </c>
      <c r="V20" s="66">
        <v>1</v>
      </c>
      <c r="W20" s="66"/>
      <c r="X20" s="95">
        <f t="shared" si="1"/>
        <v>34</v>
      </c>
    </row>
    <row r="21" spans="1:24" ht="15.5" x14ac:dyDescent="0.35">
      <c r="A21" s="96">
        <v>15</v>
      </c>
      <c r="B21" s="98" t="s">
        <v>99</v>
      </c>
      <c r="C21" s="3">
        <v>5</v>
      </c>
      <c r="D21" s="42">
        <v>8</v>
      </c>
      <c r="E21" s="66">
        <v>2</v>
      </c>
      <c r="F21" s="43">
        <v>1</v>
      </c>
      <c r="G21" s="3">
        <v>2</v>
      </c>
      <c r="H21" s="3"/>
      <c r="I21" s="3">
        <v>1</v>
      </c>
      <c r="J21" s="3">
        <v>2</v>
      </c>
      <c r="K21" s="5">
        <v>1</v>
      </c>
      <c r="L21" s="66">
        <v>1</v>
      </c>
      <c r="M21" s="66">
        <v>4</v>
      </c>
      <c r="N21" s="66"/>
      <c r="O21" s="66">
        <v>1</v>
      </c>
      <c r="P21" s="66">
        <v>1</v>
      </c>
      <c r="Q21" s="36">
        <f t="shared" si="2"/>
        <v>29</v>
      </c>
      <c r="R21" s="37">
        <v>1</v>
      </c>
      <c r="S21" s="37"/>
      <c r="T21" s="37">
        <v>2</v>
      </c>
      <c r="U21" s="94">
        <v>1</v>
      </c>
      <c r="V21" s="66">
        <v>1</v>
      </c>
      <c r="W21" s="66"/>
      <c r="X21" s="95">
        <f t="shared" si="1"/>
        <v>34</v>
      </c>
    </row>
    <row r="22" spans="1:24" ht="15.5" x14ac:dyDescent="0.3">
      <c r="A22" s="96">
        <v>25</v>
      </c>
      <c r="B22" s="61" t="s">
        <v>85</v>
      </c>
      <c r="C22" s="36">
        <f>SUM(C7:C21)</f>
        <v>69</v>
      </c>
      <c r="D22" s="36">
        <f t="shared" ref="D22:W22" si="3">SUM(D7:D21)</f>
        <v>135</v>
      </c>
      <c r="E22" s="36">
        <f t="shared" si="3"/>
        <v>30</v>
      </c>
      <c r="F22" s="36">
        <f t="shared" si="3"/>
        <v>15</v>
      </c>
      <c r="G22" s="36">
        <f t="shared" si="3"/>
        <v>30</v>
      </c>
      <c r="H22" s="36">
        <f t="shared" si="3"/>
        <v>9</v>
      </c>
      <c r="I22" s="36">
        <f t="shared" si="3"/>
        <v>9</v>
      </c>
      <c r="J22" s="36">
        <f t="shared" si="3"/>
        <v>12</v>
      </c>
      <c r="K22" s="36">
        <f t="shared" si="3"/>
        <v>15</v>
      </c>
      <c r="L22" s="36">
        <f t="shared" si="3"/>
        <v>15</v>
      </c>
      <c r="M22" s="36">
        <f t="shared" si="3"/>
        <v>36</v>
      </c>
      <c r="N22" s="36">
        <f t="shared" si="3"/>
        <v>3</v>
      </c>
      <c r="O22" s="36">
        <f t="shared" si="3"/>
        <v>15</v>
      </c>
      <c r="P22" s="36">
        <f t="shared" si="3"/>
        <v>15</v>
      </c>
      <c r="Q22" s="36">
        <f t="shared" si="3"/>
        <v>408</v>
      </c>
      <c r="R22" s="36">
        <f t="shared" si="3"/>
        <v>15</v>
      </c>
      <c r="S22" s="36">
        <f t="shared" si="3"/>
        <v>12</v>
      </c>
      <c r="T22" s="36">
        <f t="shared" si="3"/>
        <v>24</v>
      </c>
      <c r="U22" s="36">
        <f t="shared" si="3"/>
        <v>15</v>
      </c>
      <c r="V22" s="36">
        <f t="shared" si="3"/>
        <v>6</v>
      </c>
      <c r="W22" s="36">
        <f t="shared" si="3"/>
        <v>24</v>
      </c>
      <c r="X22" s="95">
        <f>SUM(X7:X21)</f>
        <v>504</v>
      </c>
    </row>
  </sheetData>
  <mergeCells count="8">
    <mergeCell ref="A1:D1"/>
    <mergeCell ref="A2:X2"/>
    <mergeCell ref="A3:X3"/>
    <mergeCell ref="A4:X4"/>
    <mergeCell ref="C5:P5"/>
    <mergeCell ref="Q5:X5"/>
    <mergeCell ref="A5:A6"/>
    <mergeCell ref="B5:B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TKB 1</vt:lpstr>
      <vt:lpstr>phân công</vt:lpstr>
      <vt:lpstr>số tiếtlớp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Admin</cp:lastModifiedBy>
  <cp:lastPrinted>2022-10-17T08:27:59Z</cp:lastPrinted>
  <dcterms:created xsi:type="dcterms:W3CDTF">2021-04-09T00:05:53Z</dcterms:created>
  <dcterms:modified xsi:type="dcterms:W3CDTF">2023-02-28T09:20:56Z</dcterms:modified>
</cp:coreProperties>
</file>